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425" tabRatio="712" activeTab="5"/>
  </bookViews>
  <sheets>
    <sheet name="Planilla" sheetId="1" r:id="rId1"/>
    <sheet name="Planilla (2)" sheetId="13" r:id="rId2"/>
    <sheet name="Planilla (3)" sheetId="14" r:id="rId3"/>
    <sheet name="Planilla (4)" sheetId="15" r:id="rId4"/>
    <sheet name="Planilla (5)" sheetId="16" r:id="rId5"/>
    <sheet name="Planilla (6)" sheetId="17" r:id="rId6"/>
    <sheet name="codigos placas y cantos" sheetId="12" state="hidden" r:id="rId7"/>
    <sheet name="Referencias" sheetId="2" r:id="rId8"/>
  </sheets>
  <definedNames>
    <definedName name="_xlnm.Print_Area" localSheetId="0">Planilla!$A$2:$M$51</definedName>
    <definedName name="_xlnm.Print_Area" localSheetId="1">'Planilla (2)'!$Y$9</definedName>
    <definedName name="_xlnm.Print_Area" localSheetId="2">'Planilla (3)'!$A$2:$M$51</definedName>
    <definedName name="_xlnm.Print_Area" localSheetId="3">'Planilla (4)'!$A$2:$M$51</definedName>
    <definedName name="_xlnm.Print_Area" localSheetId="4">'Planilla (5)'!$A$1:$M$24</definedName>
    <definedName name="_xlnm.Print_Area" localSheetId="5">'Planilla (6)'!$A$2:$M$51</definedName>
  </definedNames>
  <calcPr calcId="144525"/>
</workbook>
</file>

<file path=xl/calcChain.xml><?xml version="1.0" encoding="utf-8"?>
<calcChain xmlns="http://schemas.openxmlformats.org/spreadsheetml/2006/main">
  <c r="A18" i="15" l="1"/>
  <c r="A19" i="15" s="1"/>
  <c r="B6" i="15"/>
  <c r="B7" i="15" s="1"/>
  <c r="U91" i="17" l="1"/>
  <c r="T91" i="17"/>
  <c r="S91" i="17"/>
  <c r="R91" i="17"/>
  <c r="V91" i="17" s="1"/>
  <c r="Q91" i="17" s="1"/>
  <c r="P91" i="17"/>
  <c r="U90" i="17"/>
  <c r="T90" i="17"/>
  <c r="S90" i="17"/>
  <c r="R90" i="17"/>
  <c r="V90" i="17" s="1"/>
  <c r="Q90" i="17" s="1"/>
  <c r="P90" i="17"/>
  <c r="U89" i="17"/>
  <c r="T89" i="17"/>
  <c r="S89" i="17"/>
  <c r="R89" i="17"/>
  <c r="V89" i="17" s="1"/>
  <c r="Q89" i="17" s="1"/>
  <c r="P89" i="17"/>
  <c r="U88" i="17"/>
  <c r="T88" i="17"/>
  <c r="S88" i="17"/>
  <c r="R88" i="17"/>
  <c r="V88" i="17" s="1"/>
  <c r="Q88" i="17" s="1"/>
  <c r="P88" i="17"/>
  <c r="U87" i="17"/>
  <c r="T87" i="17"/>
  <c r="S87" i="17"/>
  <c r="R87" i="17"/>
  <c r="V87" i="17" s="1"/>
  <c r="Q87" i="17" s="1"/>
  <c r="P87" i="17"/>
  <c r="U86" i="17"/>
  <c r="T86" i="17"/>
  <c r="S86" i="17"/>
  <c r="R86" i="17"/>
  <c r="V86" i="17" s="1"/>
  <c r="Q86" i="17" s="1"/>
  <c r="P86" i="17"/>
  <c r="U85" i="17"/>
  <c r="T85" i="17"/>
  <c r="S85" i="17"/>
  <c r="R85" i="17"/>
  <c r="V85" i="17" s="1"/>
  <c r="Q85" i="17" s="1"/>
  <c r="P85" i="17"/>
  <c r="U84" i="17"/>
  <c r="T84" i="17"/>
  <c r="S84" i="17"/>
  <c r="R84" i="17"/>
  <c r="V84" i="17" s="1"/>
  <c r="Q84" i="17" s="1"/>
  <c r="P84" i="17"/>
  <c r="U83" i="17"/>
  <c r="T83" i="17"/>
  <c r="S83" i="17"/>
  <c r="R83" i="17"/>
  <c r="V83" i="17" s="1"/>
  <c r="Q83" i="17" s="1"/>
  <c r="P83" i="17"/>
  <c r="U82" i="17"/>
  <c r="T82" i="17"/>
  <c r="S82" i="17"/>
  <c r="R82" i="17"/>
  <c r="V82" i="17" s="1"/>
  <c r="Q82" i="17" s="1"/>
  <c r="P82" i="17"/>
  <c r="U81" i="17"/>
  <c r="T81" i="17"/>
  <c r="S81" i="17"/>
  <c r="R81" i="17"/>
  <c r="V81" i="17" s="1"/>
  <c r="Q81" i="17" s="1"/>
  <c r="P81" i="17"/>
  <c r="U80" i="17"/>
  <c r="T80" i="17"/>
  <c r="S80" i="17"/>
  <c r="R80" i="17"/>
  <c r="V80" i="17" s="1"/>
  <c r="Q80" i="17" s="1"/>
  <c r="P80" i="17"/>
  <c r="U79" i="17"/>
  <c r="T79" i="17"/>
  <c r="S79" i="17"/>
  <c r="R79" i="17"/>
  <c r="V79" i="17" s="1"/>
  <c r="Q79" i="17" s="1"/>
  <c r="P79" i="17"/>
  <c r="U78" i="17"/>
  <c r="T78" i="17"/>
  <c r="S78" i="17"/>
  <c r="R78" i="17"/>
  <c r="V78" i="17" s="1"/>
  <c r="Q78" i="17" s="1"/>
  <c r="P78" i="17"/>
  <c r="U77" i="17"/>
  <c r="T77" i="17"/>
  <c r="S77" i="17"/>
  <c r="R77" i="17"/>
  <c r="V77" i="17" s="1"/>
  <c r="Q77" i="17" s="1"/>
  <c r="P77" i="17"/>
  <c r="U76" i="17"/>
  <c r="T76" i="17"/>
  <c r="S76" i="17"/>
  <c r="R76" i="17"/>
  <c r="V76" i="17" s="1"/>
  <c r="Q76" i="17" s="1"/>
  <c r="P76" i="17"/>
  <c r="U75" i="17"/>
  <c r="T75" i="17"/>
  <c r="S75" i="17"/>
  <c r="R75" i="17"/>
  <c r="V75" i="17" s="1"/>
  <c r="Q75" i="17" s="1"/>
  <c r="P75" i="17"/>
  <c r="U74" i="17"/>
  <c r="T74" i="17"/>
  <c r="S74" i="17"/>
  <c r="R74" i="17"/>
  <c r="V74" i="17" s="1"/>
  <c r="Q74" i="17" s="1"/>
  <c r="P74" i="17"/>
  <c r="U73" i="17"/>
  <c r="T73" i="17"/>
  <c r="S73" i="17"/>
  <c r="R73" i="17"/>
  <c r="V73" i="17" s="1"/>
  <c r="Q73" i="17" s="1"/>
  <c r="P73" i="17"/>
  <c r="U72" i="17"/>
  <c r="T72" i="17"/>
  <c r="S72" i="17"/>
  <c r="R72" i="17"/>
  <c r="V72" i="17" s="1"/>
  <c r="Q72" i="17" s="1"/>
  <c r="P72" i="17"/>
  <c r="U71" i="17"/>
  <c r="T71" i="17"/>
  <c r="S71" i="17"/>
  <c r="R71" i="17"/>
  <c r="V71" i="17" s="1"/>
  <c r="Q71" i="17" s="1"/>
  <c r="P71" i="17"/>
  <c r="U70" i="17"/>
  <c r="T70" i="17"/>
  <c r="S70" i="17"/>
  <c r="R70" i="17"/>
  <c r="V70" i="17" s="1"/>
  <c r="Q70" i="17" s="1"/>
  <c r="P70" i="17"/>
  <c r="U69" i="17"/>
  <c r="T69" i="17"/>
  <c r="S69" i="17"/>
  <c r="R69" i="17"/>
  <c r="V69" i="17" s="1"/>
  <c r="Q69" i="17" s="1"/>
  <c r="P69" i="17"/>
  <c r="U68" i="17"/>
  <c r="T68" i="17"/>
  <c r="S68" i="17"/>
  <c r="R68" i="17"/>
  <c r="V68" i="17" s="1"/>
  <c r="Q68" i="17" s="1"/>
  <c r="P68" i="17"/>
  <c r="U67" i="17"/>
  <c r="T67" i="17"/>
  <c r="S67" i="17"/>
  <c r="R67" i="17"/>
  <c r="V67" i="17" s="1"/>
  <c r="Q67" i="17" s="1"/>
  <c r="P67" i="17"/>
  <c r="U66" i="17"/>
  <c r="T66" i="17"/>
  <c r="S66" i="17"/>
  <c r="R66" i="17"/>
  <c r="V66" i="17" s="1"/>
  <c r="Q66" i="17" s="1"/>
  <c r="P66" i="17"/>
  <c r="U65" i="17"/>
  <c r="T65" i="17"/>
  <c r="S65" i="17"/>
  <c r="R65" i="17"/>
  <c r="V65" i="17" s="1"/>
  <c r="Q65" i="17" s="1"/>
  <c r="P65" i="17"/>
  <c r="U64" i="17"/>
  <c r="T64" i="17"/>
  <c r="S64" i="17"/>
  <c r="R64" i="17"/>
  <c r="V64" i="17" s="1"/>
  <c r="Q64" i="17" s="1"/>
  <c r="P64" i="17"/>
  <c r="U63" i="17"/>
  <c r="T63" i="17"/>
  <c r="S63" i="17"/>
  <c r="R63" i="17"/>
  <c r="V63" i="17" s="1"/>
  <c r="Q63" i="17" s="1"/>
  <c r="P63" i="17"/>
  <c r="U62" i="17"/>
  <c r="T62" i="17"/>
  <c r="S62" i="17"/>
  <c r="R62" i="17"/>
  <c r="V62" i="17" s="1"/>
  <c r="Q62" i="17" s="1"/>
  <c r="P62" i="17"/>
  <c r="U61" i="17"/>
  <c r="T61" i="17"/>
  <c r="S61" i="17"/>
  <c r="R61" i="17"/>
  <c r="V61" i="17" s="1"/>
  <c r="Q61" i="17" s="1"/>
  <c r="P61" i="17"/>
  <c r="U60" i="17"/>
  <c r="T60" i="17"/>
  <c r="S60" i="17"/>
  <c r="R60" i="17"/>
  <c r="V60" i="17" s="1"/>
  <c r="Q60" i="17" s="1"/>
  <c r="P60" i="17"/>
  <c r="U59" i="17"/>
  <c r="T59" i="17"/>
  <c r="S59" i="17"/>
  <c r="R59" i="17"/>
  <c r="V59" i="17" s="1"/>
  <c r="Q59" i="17" s="1"/>
  <c r="P59" i="17"/>
  <c r="U58" i="17"/>
  <c r="T58" i="17"/>
  <c r="S58" i="17"/>
  <c r="R58" i="17"/>
  <c r="V58" i="17" s="1"/>
  <c r="Q58" i="17" s="1"/>
  <c r="P58" i="17"/>
  <c r="U57" i="17"/>
  <c r="T57" i="17"/>
  <c r="S57" i="17"/>
  <c r="R57" i="17"/>
  <c r="V57" i="17" s="1"/>
  <c r="Q57" i="17" s="1"/>
  <c r="P57" i="17"/>
  <c r="U56" i="17"/>
  <c r="T56" i="17"/>
  <c r="S56" i="17"/>
  <c r="R56" i="17"/>
  <c r="V56" i="17" s="1"/>
  <c r="Q56" i="17" s="1"/>
  <c r="P56" i="17"/>
  <c r="U55" i="17"/>
  <c r="T55" i="17"/>
  <c r="S55" i="17"/>
  <c r="R55" i="17"/>
  <c r="V55" i="17" s="1"/>
  <c r="Q55" i="17" s="1"/>
  <c r="P55" i="17"/>
  <c r="U54" i="17"/>
  <c r="T54" i="17"/>
  <c r="S54" i="17"/>
  <c r="R54" i="17"/>
  <c r="V54" i="17" s="1"/>
  <c r="Q54" i="17" s="1"/>
  <c r="P54" i="17"/>
  <c r="U53" i="17"/>
  <c r="T53" i="17"/>
  <c r="S53" i="17"/>
  <c r="R53" i="17"/>
  <c r="V53" i="17" s="1"/>
  <c r="Q53" i="17" s="1"/>
  <c r="P53" i="17"/>
  <c r="U52" i="17"/>
  <c r="T52" i="17"/>
  <c r="S52" i="17"/>
  <c r="R52" i="17"/>
  <c r="V52" i="17" s="1"/>
  <c r="Q52" i="17" s="1"/>
  <c r="P52" i="17"/>
  <c r="U51" i="17"/>
  <c r="T51" i="17"/>
  <c r="S51" i="17"/>
  <c r="R51" i="17"/>
  <c r="V51" i="17" s="1"/>
  <c r="Q51" i="17" s="1"/>
  <c r="P51" i="17"/>
  <c r="U50" i="17"/>
  <c r="T50" i="17"/>
  <c r="S50" i="17"/>
  <c r="R50" i="17"/>
  <c r="V50" i="17" s="1"/>
  <c r="Q50" i="17" s="1"/>
  <c r="P50" i="17"/>
  <c r="U49" i="17"/>
  <c r="T49" i="17"/>
  <c r="S49" i="17"/>
  <c r="R49" i="17"/>
  <c r="V49" i="17" s="1"/>
  <c r="Q49" i="17" s="1"/>
  <c r="P49" i="17"/>
  <c r="U48" i="17"/>
  <c r="T48" i="17"/>
  <c r="S48" i="17"/>
  <c r="R48" i="17"/>
  <c r="V48" i="17" s="1"/>
  <c r="Q48" i="17" s="1"/>
  <c r="P48" i="17"/>
  <c r="U47" i="17"/>
  <c r="T47" i="17"/>
  <c r="S47" i="17"/>
  <c r="R47" i="17"/>
  <c r="V47" i="17" s="1"/>
  <c r="Q47" i="17" s="1"/>
  <c r="P47" i="17"/>
  <c r="U46" i="17"/>
  <c r="T46" i="17"/>
  <c r="S46" i="17"/>
  <c r="R46" i="17"/>
  <c r="V46" i="17" s="1"/>
  <c r="Q46" i="17" s="1"/>
  <c r="P46" i="17"/>
  <c r="U45" i="17"/>
  <c r="T45" i="17"/>
  <c r="S45" i="17"/>
  <c r="R45" i="17"/>
  <c r="V45" i="17" s="1"/>
  <c r="Q45" i="17" s="1"/>
  <c r="P45" i="17"/>
  <c r="U44" i="17"/>
  <c r="T44" i="17"/>
  <c r="S44" i="17"/>
  <c r="R44" i="17"/>
  <c r="V44" i="17" s="1"/>
  <c r="Q44" i="17" s="1"/>
  <c r="P44" i="17"/>
  <c r="U43" i="17"/>
  <c r="T43" i="17"/>
  <c r="S43" i="17"/>
  <c r="R43" i="17"/>
  <c r="V43" i="17" s="1"/>
  <c r="Q43" i="17" s="1"/>
  <c r="P43" i="17"/>
  <c r="U42" i="17"/>
  <c r="T42" i="17"/>
  <c r="S42" i="17"/>
  <c r="R42" i="17"/>
  <c r="V42" i="17" s="1"/>
  <c r="Q42" i="17" s="1"/>
  <c r="P42" i="17"/>
  <c r="U41" i="17"/>
  <c r="T41" i="17"/>
  <c r="S41" i="17"/>
  <c r="R41" i="17"/>
  <c r="V41" i="17" s="1"/>
  <c r="Q41" i="17" s="1"/>
  <c r="P41" i="17"/>
  <c r="U40" i="17"/>
  <c r="T40" i="17"/>
  <c r="S40" i="17"/>
  <c r="R40" i="17"/>
  <c r="V40" i="17" s="1"/>
  <c r="Q40" i="17" s="1"/>
  <c r="P40" i="17"/>
  <c r="U39" i="17"/>
  <c r="T39" i="17"/>
  <c r="S39" i="17"/>
  <c r="R39" i="17"/>
  <c r="V39" i="17" s="1"/>
  <c r="Q39" i="17" s="1"/>
  <c r="P39" i="17"/>
  <c r="U38" i="17"/>
  <c r="T38" i="17"/>
  <c r="S38" i="17"/>
  <c r="R38" i="17"/>
  <c r="V38" i="17" s="1"/>
  <c r="Q38" i="17" s="1"/>
  <c r="P38" i="17"/>
  <c r="U37" i="17"/>
  <c r="T37" i="17"/>
  <c r="S37" i="17"/>
  <c r="R37" i="17"/>
  <c r="V37" i="17" s="1"/>
  <c r="Q37" i="17" s="1"/>
  <c r="P37" i="17"/>
  <c r="U36" i="17"/>
  <c r="T36" i="17"/>
  <c r="S36" i="17"/>
  <c r="R36" i="17"/>
  <c r="V36" i="17" s="1"/>
  <c r="Q36" i="17" s="1"/>
  <c r="P36" i="17"/>
  <c r="U35" i="17"/>
  <c r="T35" i="17"/>
  <c r="S35" i="17"/>
  <c r="R35" i="17"/>
  <c r="V35" i="17" s="1"/>
  <c r="Q35" i="17" s="1"/>
  <c r="P35" i="17"/>
  <c r="U34" i="17"/>
  <c r="T34" i="17"/>
  <c r="S34" i="17"/>
  <c r="R34" i="17"/>
  <c r="V34" i="17" s="1"/>
  <c r="Q34" i="17" s="1"/>
  <c r="P34" i="17"/>
  <c r="U33" i="17"/>
  <c r="T33" i="17"/>
  <c r="S33" i="17"/>
  <c r="R33" i="17"/>
  <c r="V33" i="17" s="1"/>
  <c r="Q33" i="17" s="1"/>
  <c r="P33" i="17"/>
  <c r="U32" i="17"/>
  <c r="T32" i="17"/>
  <c r="S32" i="17"/>
  <c r="R32" i="17"/>
  <c r="V32" i="17" s="1"/>
  <c r="Q32" i="17" s="1"/>
  <c r="P32" i="17"/>
  <c r="U31" i="17"/>
  <c r="T31" i="17"/>
  <c r="S31" i="17"/>
  <c r="R31" i="17"/>
  <c r="V31" i="17" s="1"/>
  <c r="Q31" i="17" s="1"/>
  <c r="P31" i="17"/>
  <c r="U30" i="17"/>
  <c r="T30" i="17"/>
  <c r="S30" i="17"/>
  <c r="R30" i="17"/>
  <c r="V30" i="17" s="1"/>
  <c r="Q30" i="17" s="1"/>
  <c r="P30" i="17"/>
  <c r="U29" i="17"/>
  <c r="T29" i="17"/>
  <c r="S29" i="17"/>
  <c r="R29" i="17"/>
  <c r="V29" i="17" s="1"/>
  <c r="Q29" i="17" s="1"/>
  <c r="P29" i="17"/>
  <c r="U28" i="17"/>
  <c r="T28" i="17"/>
  <c r="S28" i="17"/>
  <c r="R28" i="17"/>
  <c r="V28" i="17" s="1"/>
  <c r="Q28" i="17" s="1"/>
  <c r="P28" i="17"/>
  <c r="U27" i="17"/>
  <c r="T27" i="17"/>
  <c r="S27" i="17"/>
  <c r="R27" i="17"/>
  <c r="V27" i="17" s="1"/>
  <c r="Q27" i="17" s="1"/>
  <c r="P27" i="17"/>
  <c r="U26" i="17"/>
  <c r="T26" i="17"/>
  <c r="S26" i="17"/>
  <c r="R26" i="17"/>
  <c r="V26" i="17" s="1"/>
  <c r="Q26" i="17" s="1"/>
  <c r="P26" i="17"/>
  <c r="U25" i="17"/>
  <c r="T25" i="17"/>
  <c r="S25" i="17"/>
  <c r="R25" i="17"/>
  <c r="V25" i="17" s="1"/>
  <c r="Q25" i="17" s="1"/>
  <c r="P25" i="17"/>
  <c r="U24" i="17"/>
  <c r="T24" i="17"/>
  <c r="S24" i="17"/>
  <c r="R24" i="17"/>
  <c r="V24" i="17" s="1"/>
  <c r="Q24" i="17" s="1"/>
  <c r="P24" i="17"/>
  <c r="U23" i="17"/>
  <c r="T23" i="17"/>
  <c r="S23" i="17"/>
  <c r="R23" i="17"/>
  <c r="V23" i="17" s="1"/>
  <c r="Q23" i="17" s="1"/>
  <c r="P23" i="17"/>
  <c r="U22" i="17"/>
  <c r="T22" i="17"/>
  <c r="S22" i="17"/>
  <c r="R22" i="17"/>
  <c r="V22" i="17" s="1"/>
  <c r="Q22" i="17" s="1"/>
  <c r="P22" i="17"/>
  <c r="U21" i="17"/>
  <c r="T21" i="17"/>
  <c r="S21" i="17"/>
  <c r="R21" i="17"/>
  <c r="V21" i="17" s="1"/>
  <c r="Q21" i="17" s="1"/>
  <c r="P21" i="17"/>
  <c r="U20" i="17"/>
  <c r="T20" i="17"/>
  <c r="S20" i="17"/>
  <c r="R20" i="17"/>
  <c r="V20" i="17" s="1"/>
  <c r="Q20" i="17" s="1"/>
  <c r="P20" i="17"/>
  <c r="U19" i="17"/>
  <c r="T19" i="17"/>
  <c r="S19" i="17"/>
  <c r="R19" i="17"/>
  <c r="V19" i="17" s="1"/>
  <c r="Q19" i="17" s="1"/>
  <c r="P19" i="17"/>
  <c r="U18" i="17"/>
  <c r="T18" i="17"/>
  <c r="S18" i="17"/>
  <c r="R18" i="17"/>
  <c r="V18" i="17" s="1"/>
  <c r="Q18" i="17" s="1"/>
  <c r="P18" i="17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U17" i="17"/>
  <c r="T17" i="17"/>
  <c r="S17" i="17"/>
  <c r="R17" i="17"/>
  <c r="V17" i="17" s="1"/>
  <c r="Q17" i="17" s="1"/>
  <c r="P17" i="17"/>
  <c r="U16" i="17"/>
  <c r="T16" i="17"/>
  <c r="S16" i="17"/>
  <c r="R16" i="17"/>
  <c r="V16" i="17" s="1"/>
  <c r="Q16" i="17" s="1"/>
  <c r="P16" i="17"/>
  <c r="J8" i="17"/>
  <c r="K6" i="17" s="1"/>
  <c r="I8" i="17"/>
  <c r="J6" i="17"/>
  <c r="B6" i="17"/>
  <c r="B7" i="17" s="1"/>
  <c r="K5" i="17"/>
  <c r="J5" i="17"/>
  <c r="K4" i="17"/>
  <c r="J4" i="17"/>
  <c r="U91" i="16"/>
  <c r="T91" i="16"/>
  <c r="S91" i="16"/>
  <c r="R91" i="16"/>
  <c r="V91" i="16" s="1"/>
  <c r="Q91" i="16" s="1"/>
  <c r="P91" i="16"/>
  <c r="U90" i="16"/>
  <c r="T90" i="16"/>
  <c r="S90" i="16"/>
  <c r="R90" i="16"/>
  <c r="V90" i="16" s="1"/>
  <c r="Q90" i="16" s="1"/>
  <c r="P90" i="16"/>
  <c r="U89" i="16"/>
  <c r="T89" i="16"/>
  <c r="S89" i="16"/>
  <c r="R89" i="16"/>
  <c r="V89" i="16" s="1"/>
  <c r="Q89" i="16" s="1"/>
  <c r="P89" i="16"/>
  <c r="U88" i="16"/>
  <c r="T88" i="16"/>
  <c r="S88" i="16"/>
  <c r="R88" i="16"/>
  <c r="V88" i="16" s="1"/>
  <c r="Q88" i="16" s="1"/>
  <c r="P88" i="16"/>
  <c r="U87" i="16"/>
  <c r="T87" i="16"/>
  <c r="S87" i="16"/>
  <c r="R87" i="16"/>
  <c r="V87" i="16" s="1"/>
  <c r="Q87" i="16" s="1"/>
  <c r="P87" i="16"/>
  <c r="U86" i="16"/>
  <c r="T86" i="16"/>
  <c r="S86" i="16"/>
  <c r="R86" i="16"/>
  <c r="V86" i="16" s="1"/>
  <c r="Q86" i="16" s="1"/>
  <c r="P86" i="16"/>
  <c r="U85" i="16"/>
  <c r="T85" i="16"/>
  <c r="S85" i="16"/>
  <c r="R85" i="16"/>
  <c r="V85" i="16" s="1"/>
  <c r="Q85" i="16" s="1"/>
  <c r="P85" i="16"/>
  <c r="U84" i="16"/>
  <c r="T84" i="16"/>
  <c r="S84" i="16"/>
  <c r="R84" i="16"/>
  <c r="V84" i="16" s="1"/>
  <c r="Q84" i="16" s="1"/>
  <c r="P84" i="16"/>
  <c r="U83" i="16"/>
  <c r="T83" i="16"/>
  <c r="S83" i="16"/>
  <c r="R83" i="16"/>
  <c r="V83" i="16" s="1"/>
  <c r="Q83" i="16" s="1"/>
  <c r="P83" i="16"/>
  <c r="U82" i="16"/>
  <c r="T82" i="16"/>
  <c r="S82" i="16"/>
  <c r="R82" i="16"/>
  <c r="V82" i="16" s="1"/>
  <c r="Q82" i="16" s="1"/>
  <c r="P82" i="16"/>
  <c r="U81" i="16"/>
  <c r="T81" i="16"/>
  <c r="S81" i="16"/>
  <c r="R81" i="16"/>
  <c r="V81" i="16" s="1"/>
  <c r="Q81" i="16" s="1"/>
  <c r="P81" i="16"/>
  <c r="U80" i="16"/>
  <c r="T80" i="16"/>
  <c r="S80" i="16"/>
  <c r="R80" i="16"/>
  <c r="V80" i="16" s="1"/>
  <c r="Q80" i="16" s="1"/>
  <c r="P80" i="16"/>
  <c r="U79" i="16"/>
  <c r="T79" i="16"/>
  <c r="S79" i="16"/>
  <c r="R79" i="16"/>
  <c r="V79" i="16" s="1"/>
  <c r="Q79" i="16" s="1"/>
  <c r="P79" i="16"/>
  <c r="U78" i="16"/>
  <c r="T78" i="16"/>
  <c r="S78" i="16"/>
  <c r="R78" i="16"/>
  <c r="V78" i="16" s="1"/>
  <c r="Q78" i="16" s="1"/>
  <c r="P78" i="16"/>
  <c r="U77" i="16"/>
  <c r="T77" i="16"/>
  <c r="S77" i="16"/>
  <c r="R77" i="16"/>
  <c r="V77" i="16" s="1"/>
  <c r="Q77" i="16" s="1"/>
  <c r="P77" i="16"/>
  <c r="U76" i="16"/>
  <c r="T76" i="16"/>
  <c r="S76" i="16"/>
  <c r="R76" i="16"/>
  <c r="V76" i="16" s="1"/>
  <c r="Q76" i="16" s="1"/>
  <c r="P76" i="16"/>
  <c r="U75" i="16"/>
  <c r="T75" i="16"/>
  <c r="S75" i="16"/>
  <c r="R75" i="16"/>
  <c r="V75" i="16" s="1"/>
  <c r="Q75" i="16" s="1"/>
  <c r="P75" i="16"/>
  <c r="U74" i="16"/>
  <c r="T74" i="16"/>
  <c r="S74" i="16"/>
  <c r="R74" i="16"/>
  <c r="V74" i="16" s="1"/>
  <c r="Q74" i="16" s="1"/>
  <c r="P74" i="16"/>
  <c r="U73" i="16"/>
  <c r="T73" i="16"/>
  <c r="S73" i="16"/>
  <c r="R73" i="16"/>
  <c r="V73" i="16" s="1"/>
  <c r="Q73" i="16" s="1"/>
  <c r="P73" i="16"/>
  <c r="U72" i="16"/>
  <c r="T72" i="16"/>
  <c r="S72" i="16"/>
  <c r="R72" i="16"/>
  <c r="V72" i="16" s="1"/>
  <c r="Q72" i="16" s="1"/>
  <c r="P72" i="16"/>
  <c r="U71" i="16"/>
  <c r="T71" i="16"/>
  <c r="S71" i="16"/>
  <c r="R71" i="16"/>
  <c r="V71" i="16" s="1"/>
  <c r="Q71" i="16" s="1"/>
  <c r="P71" i="16"/>
  <c r="U70" i="16"/>
  <c r="T70" i="16"/>
  <c r="S70" i="16"/>
  <c r="R70" i="16"/>
  <c r="V70" i="16" s="1"/>
  <c r="Q70" i="16" s="1"/>
  <c r="P70" i="16"/>
  <c r="U69" i="16"/>
  <c r="T69" i="16"/>
  <c r="S69" i="16"/>
  <c r="R69" i="16"/>
  <c r="V69" i="16" s="1"/>
  <c r="Q69" i="16" s="1"/>
  <c r="P69" i="16"/>
  <c r="U68" i="16"/>
  <c r="T68" i="16"/>
  <c r="S68" i="16"/>
  <c r="R68" i="16"/>
  <c r="V68" i="16" s="1"/>
  <c r="Q68" i="16" s="1"/>
  <c r="P68" i="16"/>
  <c r="U67" i="16"/>
  <c r="T67" i="16"/>
  <c r="S67" i="16"/>
  <c r="R67" i="16"/>
  <c r="V67" i="16" s="1"/>
  <c r="Q67" i="16" s="1"/>
  <c r="P67" i="16"/>
  <c r="U66" i="16"/>
  <c r="T66" i="16"/>
  <c r="S66" i="16"/>
  <c r="R66" i="16"/>
  <c r="V66" i="16" s="1"/>
  <c r="Q66" i="16" s="1"/>
  <c r="P66" i="16"/>
  <c r="U65" i="16"/>
  <c r="T65" i="16"/>
  <c r="S65" i="16"/>
  <c r="R65" i="16"/>
  <c r="V65" i="16" s="1"/>
  <c r="Q65" i="16" s="1"/>
  <c r="P65" i="16"/>
  <c r="U64" i="16"/>
  <c r="T64" i="16"/>
  <c r="S64" i="16"/>
  <c r="R64" i="16"/>
  <c r="V64" i="16" s="1"/>
  <c r="Q64" i="16" s="1"/>
  <c r="P64" i="16"/>
  <c r="U63" i="16"/>
  <c r="T63" i="16"/>
  <c r="S63" i="16"/>
  <c r="R63" i="16"/>
  <c r="V63" i="16" s="1"/>
  <c r="Q63" i="16" s="1"/>
  <c r="P63" i="16"/>
  <c r="U62" i="16"/>
  <c r="T62" i="16"/>
  <c r="S62" i="16"/>
  <c r="R62" i="16"/>
  <c r="V62" i="16" s="1"/>
  <c r="Q62" i="16" s="1"/>
  <c r="P62" i="16"/>
  <c r="U61" i="16"/>
  <c r="T61" i="16"/>
  <c r="S61" i="16"/>
  <c r="R61" i="16"/>
  <c r="V61" i="16" s="1"/>
  <c r="Q61" i="16" s="1"/>
  <c r="P61" i="16"/>
  <c r="U60" i="16"/>
  <c r="T60" i="16"/>
  <c r="S60" i="16"/>
  <c r="R60" i="16"/>
  <c r="V60" i="16" s="1"/>
  <c r="Q60" i="16" s="1"/>
  <c r="P60" i="16"/>
  <c r="U59" i="16"/>
  <c r="T59" i="16"/>
  <c r="S59" i="16"/>
  <c r="R59" i="16"/>
  <c r="V59" i="16" s="1"/>
  <c r="Q59" i="16" s="1"/>
  <c r="P59" i="16"/>
  <c r="U58" i="16"/>
  <c r="T58" i="16"/>
  <c r="S58" i="16"/>
  <c r="R58" i="16"/>
  <c r="V58" i="16" s="1"/>
  <c r="Q58" i="16" s="1"/>
  <c r="P58" i="16"/>
  <c r="U57" i="16"/>
  <c r="T57" i="16"/>
  <c r="S57" i="16"/>
  <c r="R57" i="16"/>
  <c r="V57" i="16" s="1"/>
  <c r="Q57" i="16" s="1"/>
  <c r="P57" i="16"/>
  <c r="U56" i="16"/>
  <c r="T56" i="16"/>
  <c r="S56" i="16"/>
  <c r="R56" i="16"/>
  <c r="V56" i="16" s="1"/>
  <c r="Q56" i="16" s="1"/>
  <c r="P56" i="16"/>
  <c r="U55" i="16"/>
  <c r="T55" i="16"/>
  <c r="S55" i="16"/>
  <c r="R55" i="16"/>
  <c r="V55" i="16" s="1"/>
  <c r="Q55" i="16" s="1"/>
  <c r="P55" i="16"/>
  <c r="U54" i="16"/>
  <c r="T54" i="16"/>
  <c r="S54" i="16"/>
  <c r="R54" i="16"/>
  <c r="V54" i="16" s="1"/>
  <c r="Q54" i="16" s="1"/>
  <c r="P54" i="16"/>
  <c r="U53" i="16"/>
  <c r="T53" i="16"/>
  <c r="S53" i="16"/>
  <c r="R53" i="16"/>
  <c r="V53" i="16" s="1"/>
  <c r="Q53" i="16" s="1"/>
  <c r="P53" i="16"/>
  <c r="U52" i="16"/>
  <c r="T52" i="16"/>
  <c r="S52" i="16"/>
  <c r="R52" i="16"/>
  <c r="V52" i="16" s="1"/>
  <c r="Q52" i="16" s="1"/>
  <c r="P52" i="16"/>
  <c r="U51" i="16"/>
  <c r="T51" i="16"/>
  <c r="S51" i="16"/>
  <c r="R51" i="16"/>
  <c r="V51" i="16" s="1"/>
  <c r="Q51" i="16" s="1"/>
  <c r="P51" i="16"/>
  <c r="U50" i="16"/>
  <c r="T50" i="16"/>
  <c r="S50" i="16"/>
  <c r="R50" i="16"/>
  <c r="V50" i="16" s="1"/>
  <c r="Q50" i="16" s="1"/>
  <c r="P50" i="16"/>
  <c r="U49" i="16"/>
  <c r="T49" i="16"/>
  <c r="S49" i="16"/>
  <c r="R49" i="16"/>
  <c r="V49" i="16" s="1"/>
  <c r="Q49" i="16" s="1"/>
  <c r="P49" i="16"/>
  <c r="U48" i="16"/>
  <c r="T48" i="16"/>
  <c r="S48" i="16"/>
  <c r="R48" i="16"/>
  <c r="V48" i="16" s="1"/>
  <c r="Q48" i="16" s="1"/>
  <c r="P48" i="16"/>
  <c r="U47" i="16"/>
  <c r="T47" i="16"/>
  <c r="S47" i="16"/>
  <c r="R47" i="16"/>
  <c r="V47" i="16" s="1"/>
  <c r="Q47" i="16" s="1"/>
  <c r="P47" i="16"/>
  <c r="U46" i="16"/>
  <c r="T46" i="16"/>
  <c r="S46" i="16"/>
  <c r="R46" i="16"/>
  <c r="V46" i="16" s="1"/>
  <c r="Q46" i="16" s="1"/>
  <c r="P46" i="16"/>
  <c r="U45" i="16"/>
  <c r="T45" i="16"/>
  <c r="S45" i="16"/>
  <c r="R45" i="16"/>
  <c r="V45" i="16" s="1"/>
  <c r="Q45" i="16" s="1"/>
  <c r="P45" i="16"/>
  <c r="U44" i="16"/>
  <c r="T44" i="16"/>
  <c r="S44" i="16"/>
  <c r="R44" i="16"/>
  <c r="V44" i="16" s="1"/>
  <c r="Q44" i="16" s="1"/>
  <c r="P44" i="16"/>
  <c r="U43" i="16"/>
  <c r="T43" i="16"/>
  <c r="S43" i="16"/>
  <c r="R43" i="16"/>
  <c r="V43" i="16" s="1"/>
  <c r="Q43" i="16" s="1"/>
  <c r="P43" i="16"/>
  <c r="U42" i="16"/>
  <c r="T42" i="16"/>
  <c r="S42" i="16"/>
  <c r="R42" i="16"/>
  <c r="V42" i="16" s="1"/>
  <c r="Q42" i="16" s="1"/>
  <c r="P42" i="16"/>
  <c r="U41" i="16"/>
  <c r="T41" i="16"/>
  <c r="S41" i="16"/>
  <c r="R41" i="16"/>
  <c r="V41" i="16" s="1"/>
  <c r="Q41" i="16" s="1"/>
  <c r="P41" i="16"/>
  <c r="U40" i="16"/>
  <c r="T40" i="16"/>
  <c r="S40" i="16"/>
  <c r="R40" i="16"/>
  <c r="V40" i="16" s="1"/>
  <c r="Q40" i="16" s="1"/>
  <c r="P40" i="16"/>
  <c r="U39" i="16"/>
  <c r="T39" i="16"/>
  <c r="S39" i="16"/>
  <c r="R39" i="16"/>
  <c r="V39" i="16" s="1"/>
  <c r="Q39" i="16" s="1"/>
  <c r="P39" i="16"/>
  <c r="U38" i="16"/>
  <c r="T38" i="16"/>
  <c r="S38" i="16"/>
  <c r="R38" i="16"/>
  <c r="V38" i="16" s="1"/>
  <c r="Q38" i="16" s="1"/>
  <c r="P38" i="16"/>
  <c r="U37" i="16"/>
  <c r="T37" i="16"/>
  <c r="S37" i="16"/>
  <c r="R37" i="16"/>
  <c r="V37" i="16" s="1"/>
  <c r="Q37" i="16" s="1"/>
  <c r="P37" i="16"/>
  <c r="U36" i="16"/>
  <c r="T36" i="16"/>
  <c r="S36" i="16"/>
  <c r="R36" i="16"/>
  <c r="V36" i="16" s="1"/>
  <c r="Q36" i="16" s="1"/>
  <c r="P36" i="16"/>
  <c r="U35" i="16"/>
  <c r="T35" i="16"/>
  <c r="S35" i="16"/>
  <c r="R35" i="16"/>
  <c r="V35" i="16" s="1"/>
  <c r="Q35" i="16" s="1"/>
  <c r="P35" i="16"/>
  <c r="U34" i="16"/>
  <c r="T34" i="16"/>
  <c r="S34" i="16"/>
  <c r="R34" i="16"/>
  <c r="V34" i="16" s="1"/>
  <c r="Q34" i="16" s="1"/>
  <c r="P34" i="16"/>
  <c r="U33" i="16"/>
  <c r="T33" i="16"/>
  <c r="S33" i="16"/>
  <c r="R33" i="16"/>
  <c r="V33" i="16" s="1"/>
  <c r="Q33" i="16" s="1"/>
  <c r="P33" i="16"/>
  <c r="U32" i="16"/>
  <c r="T32" i="16"/>
  <c r="S32" i="16"/>
  <c r="R32" i="16"/>
  <c r="V32" i="16" s="1"/>
  <c r="Q32" i="16" s="1"/>
  <c r="P32" i="16"/>
  <c r="U31" i="16"/>
  <c r="T31" i="16"/>
  <c r="S31" i="16"/>
  <c r="R31" i="16"/>
  <c r="V31" i="16" s="1"/>
  <c r="Q31" i="16" s="1"/>
  <c r="P31" i="16"/>
  <c r="U30" i="16"/>
  <c r="T30" i="16"/>
  <c r="S30" i="16"/>
  <c r="R30" i="16"/>
  <c r="V30" i="16" s="1"/>
  <c r="Q30" i="16" s="1"/>
  <c r="P30" i="16"/>
  <c r="U29" i="16"/>
  <c r="T29" i="16"/>
  <c r="S29" i="16"/>
  <c r="R29" i="16"/>
  <c r="V29" i="16" s="1"/>
  <c r="Q29" i="16" s="1"/>
  <c r="P29" i="16"/>
  <c r="U28" i="16"/>
  <c r="T28" i="16"/>
  <c r="S28" i="16"/>
  <c r="R28" i="16"/>
  <c r="V28" i="16" s="1"/>
  <c r="Q28" i="16" s="1"/>
  <c r="P28" i="16"/>
  <c r="U27" i="16"/>
  <c r="T27" i="16"/>
  <c r="S27" i="16"/>
  <c r="R27" i="16"/>
  <c r="V27" i="16" s="1"/>
  <c r="Q27" i="16" s="1"/>
  <c r="P27" i="16"/>
  <c r="U26" i="16"/>
  <c r="T26" i="16"/>
  <c r="S26" i="16"/>
  <c r="R26" i="16"/>
  <c r="V26" i="16" s="1"/>
  <c r="Q26" i="16" s="1"/>
  <c r="P26" i="16"/>
  <c r="U25" i="16"/>
  <c r="T25" i="16"/>
  <c r="S25" i="16"/>
  <c r="R25" i="16"/>
  <c r="V25" i="16" s="1"/>
  <c r="Q25" i="16" s="1"/>
  <c r="P25" i="16"/>
  <c r="U24" i="16"/>
  <c r="T24" i="16"/>
  <c r="S24" i="16"/>
  <c r="R24" i="16"/>
  <c r="V24" i="16" s="1"/>
  <c r="Q24" i="16" s="1"/>
  <c r="P24" i="16"/>
  <c r="U23" i="16"/>
  <c r="T23" i="16"/>
  <c r="S23" i="16"/>
  <c r="R23" i="16"/>
  <c r="V23" i="16" s="1"/>
  <c r="Q23" i="16" s="1"/>
  <c r="P23" i="16"/>
  <c r="U22" i="16"/>
  <c r="T22" i="16"/>
  <c r="S22" i="16"/>
  <c r="R22" i="16"/>
  <c r="V22" i="16" s="1"/>
  <c r="Q22" i="16" s="1"/>
  <c r="P22" i="16"/>
  <c r="U21" i="16"/>
  <c r="T21" i="16"/>
  <c r="S21" i="16"/>
  <c r="R21" i="16"/>
  <c r="V21" i="16" s="1"/>
  <c r="Q21" i="16" s="1"/>
  <c r="P21" i="16"/>
  <c r="U20" i="16"/>
  <c r="T20" i="16"/>
  <c r="S20" i="16"/>
  <c r="R20" i="16"/>
  <c r="V20" i="16" s="1"/>
  <c r="Q20" i="16" s="1"/>
  <c r="P20" i="16"/>
  <c r="U19" i="16"/>
  <c r="T19" i="16"/>
  <c r="S19" i="16"/>
  <c r="R19" i="16"/>
  <c r="V19" i="16" s="1"/>
  <c r="Q19" i="16" s="1"/>
  <c r="P19" i="16"/>
  <c r="U18" i="16"/>
  <c r="T18" i="16"/>
  <c r="S18" i="16"/>
  <c r="R18" i="16"/>
  <c r="V18" i="16" s="1"/>
  <c r="Q18" i="16" s="1"/>
  <c r="P18" i="16"/>
  <c r="A18" i="16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U17" i="16"/>
  <c r="T17" i="16"/>
  <c r="S17" i="16"/>
  <c r="R17" i="16"/>
  <c r="V17" i="16" s="1"/>
  <c r="Q17" i="16" s="1"/>
  <c r="P17" i="16"/>
  <c r="U16" i="16"/>
  <c r="T16" i="16"/>
  <c r="S16" i="16"/>
  <c r="R16" i="16"/>
  <c r="V16" i="16" s="1"/>
  <c r="Q16" i="16" s="1"/>
  <c r="P16" i="16"/>
  <c r="J8" i="16"/>
  <c r="K6" i="16" s="1"/>
  <c r="I8" i="16"/>
  <c r="J6" i="16"/>
  <c r="B6" i="16"/>
  <c r="B7" i="16" s="1"/>
  <c r="K5" i="16"/>
  <c r="J5" i="16"/>
  <c r="K4" i="16"/>
  <c r="J4" i="16"/>
  <c r="U91" i="15"/>
  <c r="T91" i="15"/>
  <c r="S91" i="15"/>
  <c r="R91" i="15"/>
  <c r="V91" i="15" s="1"/>
  <c r="Q91" i="15" s="1"/>
  <c r="P91" i="15"/>
  <c r="U90" i="15"/>
  <c r="T90" i="15"/>
  <c r="S90" i="15"/>
  <c r="R90" i="15"/>
  <c r="V90" i="15" s="1"/>
  <c r="Q90" i="15" s="1"/>
  <c r="P90" i="15"/>
  <c r="U89" i="15"/>
  <c r="T89" i="15"/>
  <c r="S89" i="15"/>
  <c r="R89" i="15"/>
  <c r="V89" i="15" s="1"/>
  <c r="Q89" i="15" s="1"/>
  <c r="P89" i="15"/>
  <c r="U88" i="15"/>
  <c r="T88" i="15"/>
  <c r="S88" i="15"/>
  <c r="R88" i="15"/>
  <c r="V88" i="15" s="1"/>
  <c r="Q88" i="15" s="1"/>
  <c r="P88" i="15"/>
  <c r="U87" i="15"/>
  <c r="T87" i="15"/>
  <c r="S87" i="15"/>
  <c r="R87" i="15"/>
  <c r="V87" i="15" s="1"/>
  <c r="Q87" i="15" s="1"/>
  <c r="P87" i="15"/>
  <c r="U86" i="15"/>
  <c r="T86" i="15"/>
  <c r="S86" i="15"/>
  <c r="R86" i="15"/>
  <c r="V86" i="15" s="1"/>
  <c r="Q86" i="15" s="1"/>
  <c r="P86" i="15"/>
  <c r="U85" i="15"/>
  <c r="T85" i="15"/>
  <c r="S85" i="15"/>
  <c r="R85" i="15"/>
  <c r="V85" i="15" s="1"/>
  <c r="Q85" i="15" s="1"/>
  <c r="P85" i="15"/>
  <c r="U84" i="15"/>
  <c r="T84" i="15"/>
  <c r="S84" i="15"/>
  <c r="R84" i="15"/>
  <c r="V84" i="15" s="1"/>
  <c r="Q84" i="15" s="1"/>
  <c r="P84" i="15"/>
  <c r="U83" i="15"/>
  <c r="T83" i="15"/>
  <c r="S83" i="15"/>
  <c r="R83" i="15"/>
  <c r="V83" i="15" s="1"/>
  <c r="Q83" i="15" s="1"/>
  <c r="P83" i="15"/>
  <c r="U82" i="15"/>
  <c r="T82" i="15"/>
  <c r="S82" i="15"/>
  <c r="R82" i="15"/>
  <c r="V82" i="15" s="1"/>
  <c r="Q82" i="15" s="1"/>
  <c r="P82" i="15"/>
  <c r="U81" i="15"/>
  <c r="T81" i="15"/>
  <c r="S81" i="15"/>
  <c r="R81" i="15"/>
  <c r="V81" i="15" s="1"/>
  <c r="Q81" i="15" s="1"/>
  <c r="P81" i="15"/>
  <c r="U80" i="15"/>
  <c r="T80" i="15"/>
  <c r="S80" i="15"/>
  <c r="R80" i="15"/>
  <c r="V80" i="15" s="1"/>
  <c r="Q80" i="15" s="1"/>
  <c r="P80" i="15"/>
  <c r="U79" i="15"/>
  <c r="T79" i="15"/>
  <c r="S79" i="15"/>
  <c r="R79" i="15"/>
  <c r="V79" i="15" s="1"/>
  <c r="Q79" i="15" s="1"/>
  <c r="P79" i="15"/>
  <c r="U78" i="15"/>
  <c r="T78" i="15"/>
  <c r="S78" i="15"/>
  <c r="R78" i="15"/>
  <c r="V78" i="15" s="1"/>
  <c r="Q78" i="15" s="1"/>
  <c r="P78" i="15"/>
  <c r="U77" i="15"/>
  <c r="T77" i="15"/>
  <c r="S77" i="15"/>
  <c r="R77" i="15"/>
  <c r="V77" i="15" s="1"/>
  <c r="Q77" i="15" s="1"/>
  <c r="P77" i="15"/>
  <c r="U76" i="15"/>
  <c r="T76" i="15"/>
  <c r="S76" i="15"/>
  <c r="R76" i="15"/>
  <c r="V76" i="15" s="1"/>
  <c r="Q76" i="15" s="1"/>
  <c r="P76" i="15"/>
  <c r="U75" i="15"/>
  <c r="T75" i="15"/>
  <c r="S75" i="15"/>
  <c r="R75" i="15"/>
  <c r="V75" i="15" s="1"/>
  <c r="Q75" i="15" s="1"/>
  <c r="P75" i="15"/>
  <c r="U74" i="15"/>
  <c r="T74" i="15"/>
  <c r="S74" i="15"/>
  <c r="R74" i="15"/>
  <c r="V74" i="15" s="1"/>
  <c r="Q74" i="15" s="1"/>
  <c r="P74" i="15"/>
  <c r="U73" i="15"/>
  <c r="T73" i="15"/>
  <c r="S73" i="15"/>
  <c r="R73" i="15"/>
  <c r="V73" i="15" s="1"/>
  <c r="Q73" i="15" s="1"/>
  <c r="P73" i="15"/>
  <c r="U72" i="15"/>
  <c r="T72" i="15"/>
  <c r="S72" i="15"/>
  <c r="R72" i="15"/>
  <c r="V72" i="15" s="1"/>
  <c r="Q72" i="15" s="1"/>
  <c r="P72" i="15"/>
  <c r="U71" i="15"/>
  <c r="T71" i="15"/>
  <c r="S71" i="15"/>
  <c r="R71" i="15"/>
  <c r="V71" i="15" s="1"/>
  <c r="Q71" i="15" s="1"/>
  <c r="P71" i="15"/>
  <c r="U70" i="15"/>
  <c r="T70" i="15"/>
  <c r="S70" i="15"/>
  <c r="R70" i="15"/>
  <c r="V70" i="15" s="1"/>
  <c r="Q70" i="15" s="1"/>
  <c r="P70" i="15"/>
  <c r="U69" i="15"/>
  <c r="T69" i="15"/>
  <c r="S69" i="15"/>
  <c r="R69" i="15"/>
  <c r="V69" i="15" s="1"/>
  <c r="Q69" i="15" s="1"/>
  <c r="P69" i="15"/>
  <c r="U68" i="15"/>
  <c r="T68" i="15"/>
  <c r="S68" i="15"/>
  <c r="R68" i="15"/>
  <c r="V68" i="15" s="1"/>
  <c r="Q68" i="15" s="1"/>
  <c r="P68" i="15"/>
  <c r="U67" i="15"/>
  <c r="T67" i="15"/>
  <c r="S67" i="15"/>
  <c r="R67" i="15"/>
  <c r="V67" i="15" s="1"/>
  <c r="Q67" i="15" s="1"/>
  <c r="P67" i="15"/>
  <c r="U66" i="15"/>
  <c r="T66" i="15"/>
  <c r="S66" i="15"/>
  <c r="R66" i="15"/>
  <c r="V66" i="15" s="1"/>
  <c r="Q66" i="15" s="1"/>
  <c r="P66" i="15"/>
  <c r="U65" i="15"/>
  <c r="T65" i="15"/>
  <c r="S65" i="15"/>
  <c r="R65" i="15"/>
  <c r="V65" i="15" s="1"/>
  <c r="Q65" i="15" s="1"/>
  <c r="P65" i="15"/>
  <c r="U64" i="15"/>
  <c r="T64" i="15"/>
  <c r="S64" i="15"/>
  <c r="R64" i="15"/>
  <c r="V64" i="15" s="1"/>
  <c r="Q64" i="15" s="1"/>
  <c r="P64" i="15"/>
  <c r="U63" i="15"/>
  <c r="T63" i="15"/>
  <c r="S63" i="15"/>
  <c r="R63" i="15"/>
  <c r="V63" i="15" s="1"/>
  <c r="Q63" i="15" s="1"/>
  <c r="P63" i="15"/>
  <c r="U62" i="15"/>
  <c r="T62" i="15"/>
  <c r="S62" i="15"/>
  <c r="R62" i="15"/>
  <c r="V62" i="15" s="1"/>
  <c r="Q62" i="15" s="1"/>
  <c r="P62" i="15"/>
  <c r="U61" i="15"/>
  <c r="T61" i="15"/>
  <c r="S61" i="15"/>
  <c r="R61" i="15"/>
  <c r="V61" i="15" s="1"/>
  <c r="Q61" i="15" s="1"/>
  <c r="P61" i="15"/>
  <c r="U60" i="15"/>
  <c r="T60" i="15"/>
  <c r="S60" i="15"/>
  <c r="R60" i="15"/>
  <c r="V60" i="15" s="1"/>
  <c r="Q60" i="15" s="1"/>
  <c r="P60" i="15"/>
  <c r="U59" i="15"/>
  <c r="T59" i="15"/>
  <c r="S59" i="15"/>
  <c r="R59" i="15"/>
  <c r="V59" i="15" s="1"/>
  <c r="Q59" i="15" s="1"/>
  <c r="P59" i="15"/>
  <c r="U58" i="15"/>
  <c r="T58" i="15"/>
  <c r="S58" i="15"/>
  <c r="R58" i="15"/>
  <c r="V58" i="15" s="1"/>
  <c r="Q58" i="15" s="1"/>
  <c r="P58" i="15"/>
  <c r="U57" i="15"/>
  <c r="T57" i="15"/>
  <c r="S57" i="15"/>
  <c r="R57" i="15"/>
  <c r="V57" i="15" s="1"/>
  <c r="Q57" i="15" s="1"/>
  <c r="P57" i="15"/>
  <c r="U56" i="15"/>
  <c r="T56" i="15"/>
  <c r="S56" i="15"/>
  <c r="R56" i="15"/>
  <c r="V56" i="15" s="1"/>
  <c r="Q56" i="15" s="1"/>
  <c r="P56" i="15"/>
  <c r="U55" i="15"/>
  <c r="T55" i="15"/>
  <c r="S55" i="15"/>
  <c r="R55" i="15"/>
  <c r="V55" i="15" s="1"/>
  <c r="Q55" i="15" s="1"/>
  <c r="P55" i="15"/>
  <c r="U54" i="15"/>
  <c r="T54" i="15"/>
  <c r="S54" i="15"/>
  <c r="R54" i="15"/>
  <c r="V54" i="15" s="1"/>
  <c r="Q54" i="15" s="1"/>
  <c r="P54" i="15"/>
  <c r="U53" i="15"/>
  <c r="T53" i="15"/>
  <c r="S53" i="15"/>
  <c r="R53" i="15"/>
  <c r="V53" i="15" s="1"/>
  <c r="Q53" i="15" s="1"/>
  <c r="P53" i="15"/>
  <c r="U52" i="15"/>
  <c r="T52" i="15"/>
  <c r="S52" i="15"/>
  <c r="R52" i="15"/>
  <c r="V52" i="15" s="1"/>
  <c r="Q52" i="15" s="1"/>
  <c r="P52" i="15"/>
  <c r="U51" i="15"/>
  <c r="T51" i="15"/>
  <c r="S51" i="15"/>
  <c r="R51" i="15"/>
  <c r="V51" i="15" s="1"/>
  <c r="Q51" i="15" s="1"/>
  <c r="P51" i="15"/>
  <c r="U50" i="15"/>
  <c r="T50" i="15"/>
  <c r="S50" i="15"/>
  <c r="R50" i="15"/>
  <c r="V50" i="15" s="1"/>
  <c r="Q50" i="15" s="1"/>
  <c r="P50" i="15"/>
  <c r="U49" i="15"/>
  <c r="T49" i="15"/>
  <c r="S49" i="15"/>
  <c r="R49" i="15"/>
  <c r="V49" i="15" s="1"/>
  <c r="Q49" i="15" s="1"/>
  <c r="P49" i="15"/>
  <c r="U48" i="15"/>
  <c r="T48" i="15"/>
  <c r="S48" i="15"/>
  <c r="R48" i="15"/>
  <c r="V48" i="15" s="1"/>
  <c r="Q48" i="15" s="1"/>
  <c r="P48" i="15"/>
  <c r="U47" i="15"/>
  <c r="T47" i="15"/>
  <c r="S47" i="15"/>
  <c r="R47" i="15"/>
  <c r="V47" i="15" s="1"/>
  <c r="Q47" i="15" s="1"/>
  <c r="P47" i="15"/>
  <c r="U46" i="15"/>
  <c r="T46" i="15"/>
  <c r="S46" i="15"/>
  <c r="R46" i="15"/>
  <c r="V46" i="15" s="1"/>
  <c r="Q46" i="15" s="1"/>
  <c r="P46" i="15"/>
  <c r="U45" i="15"/>
  <c r="T45" i="15"/>
  <c r="S45" i="15"/>
  <c r="R45" i="15"/>
  <c r="V45" i="15" s="1"/>
  <c r="Q45" i="15" s="1"/>
  <c r="P45" i="15"/>
  <c r="U44" i="15"/>
  <c r="T44" i="15"/>
  <c r="S44" i="15"/>
  <c r="R44" i="15"/>
  <c r="V44" i="15" s="1"/>
  <c r="Q44" i="15" s="1"/>
  <c r="P44" i="15"/>
  <c r="U43" i="15"/>
  <c r="T43" i="15"/>
  <c r="S43" i="15"/>
  <c r="R43" i="15"/>
  <c r="V43" i="15" s="1"/>
  <c r="Q43" i="15" s="1"/>
  <c r="P43" i="15"/>
  <c r="U42" i="15"/>
  <c r="T42" i="15"/>
  <c r="S42" i="15"/>
  <c r="R42" i="15"/>
  <c r="V42" i="15" s="1"/>
  <c r="Q42" i="15" s="1"/>
  <c r="P42" i="15"/>
  <c r="U41" i="15"/>
  <c r="T41" i="15"/>
  <c r="S41" i="15"/>
  <c r="R41" i="15"/>
  <c r="V41" i="15" s="1"/>
  <c r="Q41" i="15" s="1"/>
  <c r="P41" i="15"/>
  <c r="U40" i="15"/>
  <c r="T40" i="15"/>
  <c r="S40" i="15"/>
  <c r="R40" i="15"/>
  <c r="V40" i="15" s="1"/>
  <c r="Q40" i="15" s="1"/>
  <c r="P40" i="15"/>
  <c r="U39" i="15"/>
  <c r="T39" i="15"/>
  <c r="S39" i="15"/>
  <c r="R39" i="15"/>
  <c r="V39" i="15" s="1"/>
  <c r="Q39" i="15" s="1"/>
  <c r="P39" i="15"/>
  <c r="U38" i="15"/>
  <c r="T38" i="15"/>
  <c r="S38" i="15"/>
  <c r="R38" i="15"/>
  <c r="V38" i="15" s="1"/>
  <c r="Q38" i="15" s="1"/>
  <c r="P38" i="15"/>
  <c r="U37" i="15"/>
  <c r="T37" i="15"/>
  <c r="S37" i="15"/>
  <c r="R37" i="15"/>
  <c r="V37" i="15" s="1"/>
  <c r="Q37" i="15" s="1"/>
  <c r="P37" i="15"/>
  <c r="U36" i="15"/>
  <c r="T36" i="15"/>
  <c r="S36" i="15"/>
  <c r="R36" i="15"/>
  <c r="V36" i="15" s="1"/>
  <c r="Q36" i="15" s="1"/>
  <c r="P36" i="15"/>
  <c r="U35" i="15"/>
  <c r="T35" i="15"/>
  <c r="S35" i="15"/>
  <c r="R35" i="15"/>
  <c r="V35" i="15" s="1"/>
  <c r="Q35" i="15" s="1"/>
  <c r="P35" i="15"/>
  <c r="U34" i="15"/>
  <c r="T34" i="15"/>
  <c r="S34" i="15"/>
  <c r="R34" i="15"/>
  <c r="V34" i="15" s="1"/>
  <c r="Q34" i="15" s="1"/>
  <c r="P34" i="15"/>
  <c r="U33" i="15"/>
  <c r="T33" i="15"/>
  <c r="S33" i="15"/>
  <c r="R33" i="15"/>
  <c r="V33" i="15" s="1"/>
  <c r="Q33" i="15" s="1"/>
  <c r="P33" i="15"/>
  <c r="U32" i="15"/>
  <c r="T32" i="15"/>
  <c r="S32" i="15"/>
  <c r="R32" i="15"/>
  <c r="V32" i="15" s="1"/>
  <c r="Q32" i="15" s="1"/>
  <c r="P32" i="15"/>
  <c r="U31" i="15"/>
  <c r="T31" i="15"/>
  <c r="S31" i="15"/>
  <c r="R31" i="15"/>
  <c r="V31" i="15" s="1"/>
  <c r="Q31" i="15" s="1"/>
  <c r="P31" i="15"/>
  <c r="U30" i="15"/>
  <c r="T30" i="15"/>
  <c r="S30" i="15"/>
  <c r="R30" i="15"/>
  <c r="V30" i="15" s="1"/>
  <c r="Q30" i="15" s="1"/>
  <c r="P30" i="15"/>
  <c r="U29" i="15"/>
  <c r="T29" i="15"/>
  <c r="S29" i="15"/>
  <c r="R29" i="15"/>
  <c r="V29" i="15" s="1"/>
  <c r="Q29" i="15" s="1"/>
  <c r="P29" i="15"/>
  <c r="U28" i="15"/>
  <c r="T28" i="15"/>
  <c r="S28" i="15"/>
  <c r="R28" i="15"/>
  <c r="V28" i="15" s="1"/>
  <c r="Q28" i="15" s="1"/>
  <c r="P28" i="15"/>
  <c r="U27" i="15"/>
  <c r="T27" i="15"/>
  <c r="S27" i="15"/>
  <c r="R27" i="15"/>
  <c r="V27" i="15" s="1"/>
  <c r="Q27" i="15" s="1"/>
  <c r="P27" i="15"/>
  <c r="U26" i="15"/>
  <c r="T26" i="15"/>
  <c r="S26" i="15"/>
  <c r="R26" i="15"/>
  <c r="V26" i="15" s="1"/>
  <c r="Q26" i="15" s="1"/>
  <c r="P26" i="15"/>
  <c r="U25" i="15"/>
  <c r="T25" i="15"/>
  <c r="S25" i="15"/>
  <c r="R25" i="15"/>
  <c r="V25" i="15" s="1"/>
  <c r="Q25" i="15" s="1"/>
  <c r="P25" i="15"/>
  <c r="U24" i="15"/>
  <c r="T24" i="15"/>
  <c r="S24" i="15"/>
  <c r="R24" i="15"/>
  <c r="V24" i="15" s="1"/>
  <c r="Q24" i="15" s="1"/>
  <c r="P24" i="15"/>
  <c r="U23" i="15"/>
  <c r="T23" i="15"/>
  <c r="S23" i="15"/>
  <c r="R23" i="15"/>
  <c r="V23" i="15" s="1"/>
  <c r="Q23" i="15" s="1"/>
  <c r="P23" i="15"/>
  <c r="U22" i="15"/>
  <c r="T22" i="15"/>
  <c r="S22" i="15"/>
  <c r="R22" i="15"/>
  <c r="V22" i="15" s="1"/>
  <c r="Q22" i="15" s="1"/>
  <c r="P22" i="15"/>
  <c r="U21" i="15"/>
  <c r="T21" i="15"/>
  <c r="S21" i="15"/>
  <c r="R21" i="15"/>
  <c r="V21" i="15" s="1"/>
  <c r="Q21" i="15" s="1"/>
  <c r="P21" i="15"/>
  <c r="U20" i="15"/>
  <c r="T20" i="15"/>
  <c r="S20" i="15"/>
  <c r="R20" i="15"/>
  <c r="V20" i="15" s="1"/>
  <c r="Q20" i="15" s="1"/>
  <c r="P20" i="15"/>
  <c r="U19" i="15"/>
  <c r="T19" i="15"/>
  <c r="S19" i="15"/>
  <c r="R19" i="15"/>
  <c r="V19" i="15" s="1"/>
  <c r="Q19" i="15" s="1"/>
  <c r="P19" i="15"/>
  <c r="U18" i="15"/>
  <c r="T18" i="15"/>
  <c r="S18" i="15"/>
  <c r="R18" i="15"/>
  <c r="V18" i="15" s="1"/>
  <c r="Q18" i="15" s="1"/>
  <c r="P18" i="15"/>
  <c r="A20" i="15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U17" i="15"/>
  <c r="T17" i="15"/>
  <c r="S17" i="15"/>
  <c r="R17" i="15"/>
  <c r="V17" i="15" s="1"/>
  <c r="Q17" i="15" s="1"/>
  <c r="P17" i="15"/>
  <c r="U16" i="15"/>
  <c r="T16" i="15"/>
  <c r="S16" i="15"/>
  <c r="R16" i="15"/>
  <c r="P16" i="15"/>
  <c r="I8" i="15"/>
  <c r="U91" i="14"/>
  <c r="T91" i="14"/>
  <c r="S91" i="14"/>
  <c r="R91" i="14"/>
  <c r="V91" i="14" s="1"/>
  <c r="Q91" i="14" s="1"/>
  <c r="P91" i="14"/>
  <c r="U90" i="14"/>
  <c r="T90" i="14"/>
  <c r="S90" i="14"/>
  <c r="R90" i="14"/>
  <c r="V90" i="14" s="1"/>
  <c r="Q90" i="14" s="1"/>
  <c r="P90" i="14"/>
  <c r="U89" i="14"/>
  <c r="T89" i="14"/>
  <c r="S89" i="14"/>
  <c r="R89" i="14"/>
  <c r="V89" i="14" s="1"/>
  <c r="Q89" i="14" s="1"/>
  <c r="P89" i="14"/>
  <c r="U88" i="14"/>
  <c r="T88" i="14"/>
  <c r="S88" i="14"/>
  <c r="R88" i="14"/>
  <c r="V88" i="14" s="1"/>
  <c r="Q88" i="14" s="1"/>
  <c r="P88" i="14"/>
  <c r="U87" i="14"/>
  <c r="T87" i="14"/>
  <c r="S87" i="14"/>
  <c r="R87" i="14"/>
  <c r="V87" i="14" s="1"/>
  <c r="Q87" i="14" s="1"/>
  <c r="P87" i="14"/>
  <c r="U86" i="14"/>
  <c r="T86" i="14"/>
  <c r="S86" i="14"/>
  <c r="R86" i="14"/>
  <c r="V86" i="14" s="1"/>
  <c r="Q86" i="14" s="1"/>
  <c r="P86" i="14"/>
  <c r="U85" i="14"/>
  <c r="T85" i="14"/>
  <c r="S85" i="14"/>
  <c r="R85" i="14"/>
  <c r="V85" i="14" s="1"/>
  <c r="Q85" i="14" s="1"/>
  <c r="P85" i="14"/>
  <c r="U84" i="14"/>
  <c r="T84" i="14"/>
  <c r="S84" i="14"/>
  <c r="R84" i="14"/>
  <c r="V84" i="14" s="1"/>
  <c r="Q84" i="14" s="1"/>
  <c r="P84" i="14"/>
  <c r="U83" i="14"/>
  <c r="T83" i="14"/>
  <c r="S83" i="14"/>
  <c r="R83" i="14"/>
  <c r="V83" i="14" s="1"/>
  <c r="Q83" i="14" s="1"/>
  <c r="P83" i="14"/>
  <c r="U82" i="14"/>
  <c r="T82" i="14"/>
  <c r="S82" i="14"/>
  <c r="R82" i="14"/>
  <c r="V82" i="14" s="1"/>
  <c r="Q82" i="14" s="1"/>
  <c r="P82" i="14"/>
  <c r="U81" i="14"/>
  <c r="T81" i="14"/>
  <c r="S81" i="14"/>
  <c r="R81" i="14"/>
  <c r="V81" i="14" s="1"/>
  <c r="Q81" i="14" s="1"/>
  <c r="P81" i="14"/>
  <c r="U80" i="14"/>
  <c r="T80" i="14"/>
  <c r="S80" i="14"/>
  <c r="R80" i="14"/>
  <c r="V80" i="14" s="1"/>
  <c r="Q80" i="14" s="1"/>
  <c r="P80" i="14"/>
  <c r="U79" i="14"/>
  <c r="T79" i="14"/>
  <c r="S79" i="14"/>
  <c r="R79" i="14"/>
  <c r="V79" i="14" s="1"/>
  <c r="Q79" i="14" s="1"/>
  <c r="P79" i="14"/>
  <c r="U78" i="14"/>
  <c r="T78" i="14"/>
  <c r="S78" i="14"/>
  <c r="R78" i="14"/>
  <c r="V78" i="14" s="1"/>
  <c r="Q78" i="14" s="1"/>
  <c r="P78" i="14"/>
  <c r="U77" i="14"/>
  <c r="T77" i="14"/>
  <c r="S77" i="14"/>
  <c r="R77" i="14"/>
  <c r="V77" i="14" s="1"/>
  <c r="Q77" i="14" s="1"/>
  <c r="P77" i="14"/>
  <c r="U76" i="14"/>
  <c r="T76" i="14"/>
  <c r="S76" i="14"/>
  <c r="R76" i="14"/>
  <c r="V76" i="14" s="1"/>
  <c r="Q76" i="14" s="1"/>
  <c r="P76" i="14"/>
  <c r="U75" i="14"/>
  <c r="T75" i="14"/>
  <c r="S75" i="14"/>
  <c r="R75" i="14"/>
  <c r="V75" i="14" s="1"/>
  <c r="Q75" i="14" s="1"/>
  <c r="P75" i="14"/>
  <c r="U74" i="14"/>
  <c r="T74" i="14"/>
  <c r="S74" i="14"/>
  <c r="R74" i="14"/>
  <c r="V74" i="14" s="1"/>
  <c r="Q74" i="14" s="1"/>
  <c r="P74" i="14"/>
  <c r="U73" i="14"/>
  <c r="T73" i="14"/>
  <c r="S73" i="14"/>
  <c r="R73" i="14"/>
  <c r="V73" i="14" s="1"/>
  <c r="Q73" i="14" s="1"/>
  <c r="P73" i="14"/>
  <c r="U72" i="14"/>
  <c r="T72" i="14"/>
  <c r="S72" i="14"/>
  <c r="R72" i="14"/>
  <c r="V72" i="14" s="1"/>
  <c r="Q72" i="14" s="1"/>
  <c r="P72" i="14"/>
  <c r="U71" i="14"/>
  <c r="T71" i="14"/>
  <c r="S71" i="14"/>
  <c r="R71" i="14"/>
  <c r="V71" i="14" s="1"/>
  <c r="Q71" i="14" s="1"/>
  <c r="P71" i="14"/>
  <c r="U70" i="14"/>
  <c r="T70" i="14"/>
  <c r="S70" i="14"/>
  <c r="R70" i="14"/>
  <c r="V70" i="14" s="1"/>
  <c r="Q70" i="14" s="1"/>
  <c r="P70" i="14"/>
  <c r="U69" i="14"/>
  <c r="T69" i="14"/>
  <c r="S69" i="14"/>
  <c r="R69" i="14"/>
  <c r="V69" i="14" s="1"/>
  <c r="Q69" i="14" s="1"/>
  <c r="P69" i="14"/>
  <c r="U68" i="14"/>
  <c r="T68" i="14"/>
  <c r="S68" i="14"/>
  <c r="R68" i="14"/>
  <c r="V68" i="14" s="1"/>
  <c r="Q68" i="14" s="1"/>
  <c r="P68" i="14"/>
  <c r="U67" i="14"/>
  <c r="T67" i="14"/>
  <c r="S67" i="14"/>
  <c r="R67" i="14"/>
  <c r="V67" i="14" s="1"/>
  <c r="Q67" i="14" s="1"/>
  <c r="P67" i="14"/>
  <c r="U66" i="14"/>
  <c r="T66" i="14"/>
  <c r="S66" i="14"/>
  <c r="R66" i="14"/>
  <c r="V66" i="14" s="1"/>
  <c r="Q66" i="14" s="1"/>
  <c r="P66" i="14"/>
  <c r="U65" i="14"/>
  <c r="T65" i="14"/>
  <c r="S65" i="14"/>
  <c r="R65" i="14"/>
  <c r="V65" i="14" s="1"/>
  <c r="Q65" i="14" s="1"/>
  <c r="P65" i="14"/>
  <c r="U64" i="14"/>
  <c r="T64" i="14"/>
  <c r="S64" i="14"/>
  <c r="R64" i="14"/>
  <c r="V64" i="14" s="1"/>
  <c r="Q64" i="14" s="1"/>
  <c r="P64" i="14"/>
  <c r="U63" i="14"/>
  <c r="T63" i="14"/>
  <c r="S63" i="14"/>
  <c r="R63" i="14"/>
  <c r="V63" i="14" s="1"/>
  <c r="Q63" i="14" s="1"/>
  <c r="P63" i="14"/>
  <c r="U62" i="14"/>
  <c r="T62" i="14"/>
  <c r="S62" i="14"/>
  <c r="R62" i="14"/>
  <c r="V62" i="14" s="1"/>
  <c r="Q62" i="14" s="1"/>
  <c r="P62" i="14"/>
  <c r="U61" i="14"/>
  <c r="T61" i="14"/>
  <c r="S61" i="14"/>
  <c r="R61" i="14"/>
  <c r="V61" i="14" s="1"/>
  <c r="Q61" i="14" s="1"/>
  <c r="P61" i="14"/>
  <c r="U60" i="14"/>
  <c r="T60" i="14"/>
  <c r="S60" i="14"/>
  <c r="R60" i="14"/>
  <c r="V60" i="14" s="1"/>
  <c r="Q60" i="14" s="1"/>
  <c r="P60" i="14"/>
  <c r="U59" i="14"/>
  <c r="T59" i="14"/>
  <c r="S59" i="14"/>
  <c r="R59" i="14"/>
  <c r="V59" i="14" s="1"/>
  <c r="Q59" i="14" s="1"/>
  <c r="P59" i="14"/>
  <c r="U58" i="14"/>
  <c r="T58" i="14"/>
  <c r="S58" i="14"/>
  <c r="R58" i="14"/>
  <c r="V58" i="14" s="1"/>
  <c r="Q58" i="14" s="1"/>
  <c r="P58" i="14"/>
  <c r="U57" i="14"/>
  <c r="T57" i="14"/>
  <c r="S57" i="14"/>
  <c r="R57" i="14"/>
  <c r="V57" i="14" s="1"/>
  <c r="Q57" i="14" s="1"/>
  <c r="P57" i="14"/>
  <c r="U56" i="14"/>
  <c r="T56" i="14"/>
  <c r="S56" i="14"/>
  <c r="R56" i="14"/>
  <c r="V56" i="14" s="1"/>
  <c r="Q56" i="14" s="1"/>
  <c r="P56" i="14"/>
  <c r="U55" i="14"/>
  <c r="T55" i="14"/>
  <c r="S55" i="14"/>
  <c r="R55" i="14"/>
  <c r="V55" i="14" s="1"/>
  <c r="Q55" i="14" s="1"/>
  <c r="P55" i="14"/>
  <c r="U54" i="14"/>
  <c r="T54" i="14"/>
  <c r="S54" i="14"/>
  <c r="R54" i="14"/>
  <c r="V54" i="14" s="1"/>
  <c r="Q54" i="14" s="1"/>
  <c r="P54" i="14"/>
  <c r="U53" i="14"/>
  <c r="T53" i="14"/>
  <c r="S53" i="14"/>
  <c r="R53" i="14"/>
  <c r="V53" i="14" s="1"/>
  <c r="Q53" i="14" s="1"/>
  <c r="P53" i="14"/>
  <c r="U52" i="14"/>
  <c r="T52" i="14"/>
  <c r="S52" i="14"/>
  <c r="R52" i="14"/>
  <c r="V52" i="14" s="1"/>
  <c r="Q52" i="14" s="1"/>
  <c r="P52" i="14"/>
  <c r="U51" i="14"/>
  <c r="T51" i="14"/>
  <c r="S51" i="14"/>
  <c r="R51" i="14"/>
  <c r="V51" i="14" s="1"/>
  <c r="Q51" i="14" s="1"/>
  <c r="P51" i="14"/>
  <c r="U50" i="14"/>
  <c r="T50" i="14"/>
  <c r="S50" i="14"/>
  <c r="R50" i="14"/>
  <c r="V50" i="14" s="1"/>
  <c r="Q50" i="14" s="1"/>
  <c r="P50" i="14"/>
  <c r="U49" i="14"/>
  <c r="T49" i="14"/>
  <c r="S49" i="14"/>
  <c r="R49" i="14"/>
  <c r="V49" i="14" s="1"/>
  <c r="Q49" i="14" s="1"/>
  <c r="P49" i="14"/>
  <c r="U48" i="14"/>
  <c r="T48" i="14"/>
  <c r="S48" i="14"/>
  <c r="R48" i="14"/>
  <c r="V48" i="14" s="1"/>
  <c r="Q48" i="14" s="1"/>
  <c r="P48" i="14"/>
  <c r="U47" i="14"/>
  <c r="T47" i="14"/>
  <c r="S47" i="14"/>
  <c r="R47" i="14"/>
  <c r="V47" i="14" s="1"/>
  <c r="Q47" i="14" s="1"/>
  <c r="P47" i="14"/>
  <c r="U46" i="14"/>
  <c r="T46" i="14"/>
  <c r="S46" i="14"/>
  <c r="R46" i="14"/>
  <c r="V46" i="14" s="1"/>
  <c r="Q46" i="14" s="1"/>
  <c r="P46" i="14"/>
  <c r="U45" i="14"/>
  <c r="T45" i="14"/>
  <c r="S45" i="14"/>
  <c r="R45" i="14"/>
  <c r="V45" i="14" s="1"/>
  <c r="Q45" i="14" s="1"/>
  <c r="P45" i="14"/>
  <c r="U44" i="14"/>
  <c r="T44" i="14"/>
  <c r="S44" i="14"/>
  <c r="R44" i="14"/>
  <c r="V44" i="14" s="1"/>
  <c r="Q44" i="14" s="1"/>
  <c r="P44" i="14"/>
  <c r="U43" i="14"/>
  <c r="T43" i="14"/>
  <c r="S43" i="14"/>
  <c r="R43" i="14"/>
  <c r="V43" i="14" s="1"/>
  <c r="Q43" i="14" s="1"/>
  <c r="P43" i="14"/>
  <c r="U42" i="14"/>
  <c r="T42" i="14"/>
  <c r="S42" i="14"/>
  <c r="R42" i="14"/>
  <c r="V42" i="14" s="1"/>
  <c r="Q42" i="14" s="1"/>
  <c r="P42" i="14"/>
  <c r="U41" i="14"/>
  <c r="T41" i="14"/>
  <c r="S41" i="14"/>
  <c r="R41" i="14"/>
  <c r="V41" i="14" s="1"/>
  <c r="Q41" i="14" s="1"/>
  <c r="P41" i="14"/>
  <c r="U40" i="14"/>
  <c r="T40" i="14"/>
  <c r="S40" i="14"/>
  <c r="R40" i="14"/>
  <c r="V40" i="14" s="1"/>
  <c r="Q40" i="14" s="1"/>
  <c r="P40" i="14"/>
  <c r="U39" i="14"/>
  <c r="T39" i="14"/>
  <c r="S39" i="14"/>
  <c r="R39" i="14"/>
  <c r="V39" i="14" s="1"/>
  <c r="Q39" i="14" s="1"/>
  <c r="P39" i="14"/>
  <c r="U38" i="14"/>
  <c r="T38" i="14"/>
  <c r="S38" i="14"/>
  <c r="R38" i="14"/>
  <c r="V38" i="14" s="1"/>
  <c r="Q38" i="14" s="1"/>
  <c r="P38" i="14"/>
  <c r="U37" i="14"/>
  <c r="T37" i="14"/>
  <c r="S37" i="14"/>
  <c r="R37" i="14"/>
  <c r="V37" i="14" s="1"/>
  <c r="Q37" i="14" s="1"/>
  <c r="P37" i="14"/>
  <c r="U36" i="14"/>
  <c r="T36" i="14"/>
  <c r="S36" i="14"/>
  <c r="R36" i="14"/>
  <c r="V36" i="14" s="1"/>
  <c r="Q36" i="14" s="1"/>
  <c r="P36" i="14"/>
  <c r="U35" i="14"/>
  <c r="T35" i="14"/>
  <c r="S35" i="14"/>
  <c r="R35" i="14"/>
  <c r="V35" i="14" s="1"/>
  <c r="Q35" i="14" s="1"/>
  <c r="P35" i="14"/>
  <c r="U34" i="14"/>
  <c r="T34" i="14"/>
  <c r="S34" i="14"/>
  <c r="R34" i="14"/>
  <c r="V34" i="14" s="1"/>
  <c r="Q34" i="14" s="1"/>
  <c r="P34" i="14"/>
  <c r="U33" i="14"/>
  <c r="T33" i="14"/>
  <c r="S33" i="14"/>
  <c r="R33" i="14"/>
  <c r="V33" i="14" s="1"/>
  <c r="Q33" i="14" s="1"/>
  <c r="P33" i="14"/>
  <c r="U32" i="14"/>
  <c r="T32" i="14"/>
  <c r="S32" i="14"/>
  <c r="R32" i="14"/>
  <c r="V32" i="14" s="1"/>
  <c r="Q32" i="14" s="1"/>
  <c r="P32" i="14"/>
  <c r="U31" i="14"/>
  <c r="T31" i="14"/>
  <c r="S31" i="14"/>
  <c r="R31" i="14"/>
  <c r="V31" i="14" s="1"/>
  <c r="Q31" i="14" s="1"/>
  <c r="P31" i="14"/>
  <c r="U30" i="14"/>
  <c r="T30" i="14"/>
  <c r="S30" i="14"/>
  <c r="R30" i="14"/>
  <c r="V30" i="14" s="1"/>
  <c r="Q30" i="14" s="1"/>
  <c r="P30" i="14"/>
  <c r="U29" i="14"/>
  <c r="T29" i="14"/>
  <c r="S29" i="14"/>
  <c r="R29" i="14"/>
  <c r="V29" i="14" s="1"/>
  <c r="Q29" i="14" s="1"/>
  <c r="P29" i="14"/>
  <c r="U28" i="14"/>
  <c r="T28" i="14"/>
  <c r="S28" i="14"/>
  <c r="R28" i="14"/>
  <c r="V28" i="14" s="1"/>
  <c r="Q28" i="14" s="1"/>
  <c r="P28" i="14"/>
  <c r="U27" i="14"/>
  <c r="T27" i="14"/>
  <c r="S27" i="14"/>
  <c r="R27" i="14"/>
  <c r="V27" i="14" s="1"/>
  <c r="Q27" i="14" s="1"/>
  <c r="P27" i="14"/>
  <c r="U26" i="14"/>
  <c r="T26" i="14"/>
  <c r="S26" i="14"/>
  <c r="R26" i="14"/>
  <c r="V26" i="14" s="1"/>
  <c r="Q26" i="14" s="1"/>
  <c r="P26" i="14"/>
  <c r="U25" i="14"/>
  <c r="T25" i="14"/>
  <c r="S25" i="14"/>
  <c r="R25" i="14"/>
  <c r="V25" i="14" s="1"/>
  <c r="Q25" i="14" s="1"/>
  <c r="P25" i="14"/>
  <c r="U24" i="14"/>
  <c r="T24" i="14"/>
  <c r="S24" i="14"/>
  <c r="R24" i="14"/>
  <c r="V24" i="14" s="1"/>
  <c r="Q24" i="14" s="1"/>
  <c r="P24" i="14"/>
  <c r="U23" i="14"/>
  <c r="T23" i="14"/>
  <c r="S23" i="14"/>
  <c r="R23" i="14"/>
  <c r="V23" i="14" s="1"/>
  <c r="Q23" i="14" s="1"/>
  <c r="P23" i="14"/>
  <c r="U22" i="14"/>
  <c r="T22" i="14"/>
  <c r="S22" i="14"/>
  <c r="R22" i="14"/>
  <c r="V22" i="14" s="1"/>
  <c r="Q22" i="14" s="1"/>
  <c r="P22" i="14"/>
  <c r="U21" i="14"/>
  <c r="T21" i="14"/>
  <c r="S21" i="14"/>
  <c r="R21" i="14"/>
  <c r="V21" i="14" s="1"/>
  <c r="Q21" i="14" s="1"/>
  <c r="P21" i="14"/>
  <c r="U20" i="14"/>
  <c r="T20" i="14"/>
  <c r="S20" i="14"/>
  <c r="R20" i="14"/>
  <c r="V20" i="14" s="1"/>
  <c r="Q20" i="14" s="1"/>
  <c r="P20" i="14"/>
  <c r="U19" i="14"/>
  <c r="T19" i="14"/>
  <c r="S19" i="14"/>
  <c r="R19" i="14"/>
  <c r="V19" i="14" s="1"/>
  <c r="Q19" i="14" s="1"/>
  <c r="P19" i="14"/>
  <c r="U18" i="14"/>
  <c r="T18" i="14"/>
  <c r="S18" i="14"/>
  <c r="R18" i="14"/>
  <c r="P18" i="14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U17" i="14"/>
  <c r="T17" i="14"/>
  <c r="S17" i="14"/>
  <c r="R17" i="14"/>
  <c r="P17" i="14"/>
  <c r="U16" i="14"/>
  <c r="T16" i="14"/>
  <c r="S16" i="14"/>
  <c r="R16" i="14"/>
  <c r="V16" i="14" s="1"/>
  <c r="Q16" i="14" s="1"/>
  <c r="P16" i="14"/>
  <c r="I8" i="14"/>
  <c r="B6" i="14"/>
  <c r="B7" i="14" s="1"/>
  <c r="U91" i="13"/>
  <c r="T91" i="13"/>
  <c r="S91" i="13"/>
  <c r="R91" i="13"/>
  <c r="V91" i="13" s="1"/>
  <c r="Q91" i="13" s="1"/>
  <c r="P91" i="13"/>
  <c r="U90" i="13"/>
  <c r="T90" i="13"/>
  <c r="S90" i="13"/>
  <c r="R90" i="13"/>
  <c r="V90" i="13" s="1"/>
  <c r="Q90" i="13" s="1"/>
  <c r="P90" i="13"/>
  <c r="U89" i="13"/>
  <c r="T89" i="13"/>
  <c r="S89" i="13"/>
  <c r="R89" i="13"/>
  <c r="V89" i="13" s="1"/>
  <c r="Q89" i="13" s="1"/>
  <c r="P89" i="13"/>
  <c r="U88" i="13"/>
  <c r="T88" i="13"/>
  <c r="S88" i="13"/>
  <c r="R88" i="13"/>
  <c r="V88" i="13" s="1"/>
  <c r="Q88" i="13" s="1"/>
  <c r="P88" i="13"/>
  <c r="U87" i="13"/>
  <c r="T87" i="13"/>
  <c r="S87" i="13"/>
  <c r="R87" i="13"/>
  <c r="V87" i="13" s="1"/>
  <c r="Q87" i="13" s="1"/>
  <c r="P87" i="13"/>
  <c r="U86" i="13"/>
  <c r="T86" i="13"/>
  <c r="S86" i="13"/>
  <c r="R86" i="13"/>
  <c r="V86" i="13" s="1"/>
  <c r="Q86" i="13" s="1"/>
  <c r="P86" i="13"/>
  <c r="U85" i="13"/>
  <c r="T85" i="13"/>
  <c r="S85" i="13"/>
  <c r="R85" i="13"/>
  <c r="V85" i="13" s="1"/>
  <c r="Q85" i="13" s="1"/>
  <c r="P85" i="13"/>
  <c r="U84" i="13"/>
  <c r="T84" i="13"/>
  <c r="S84" i="13"/>
  <c r="R84" i="13"/>
  <c r="V84" i="13" s="1"/>
  <c r="Q84" i="13" s="1"/>
  <c r="P84" i="13"/>
  <c r="U83" i="13"/>
  <c r="T83" i="13"/>
  <c r="S83" i="13"/>
  <c r="R83" i="13"/>
  <c r="V83" i="13" s="1"/>
  <c r="Q83" i="13" s="1"/>
  <c r="P83" i="13"/>
  <c r="U82" i="13"/>
  <c r="T82" i="13"/>
  <c r="S82" i="13"/>
  <c r="R82" i="13"/>
  <c r="V82" i="13" s="1"/>
  <c r="Q82" i="13" s="1"/>
  <c r="P82" i="13"/>
  <c r="U81" i="13"/>
  <c r="T81" i="13"/>
  <c r="S81" i="13"/>
  <c r="R81" i="13"/>
  <c r="V81" i="13" s="1"/>
  <c r="Q81" i="13" s="1"/>
  <c r="P81" i="13"/>
  <c r="U80" i="13"/>
  <c r="T80" i="13"/>
  <c r="S80" i="13"/>
  <c r="R80" i="13"/>
  <c r="V80" i="13" s="1"/>
  <c r="Q80" i="13" s="1"/>
  <c r="P80" i="13"/>
  <c r="U79" i="13"/>
  <c r="T79" i="13"/>
  <c r="S79" i="13"/>
  <c r="R79" i="13"/>
  <c r="V79" i="13" s="1"/>
  <c r="Q79" i="13" s="1"/>
  <c r="P79" i="13"/>
  <c r="U78" i="13"/>
  <c r="T78" i="13"/>
  <c r="S78" i="13"/>
  <c r="R78" i="13"/>
  <c r="V78" i="13" s="1"/>
  <c r="Q78" i="13" s="1"/>
  <c r="P78" i="13"/>
  <c r="U77" i="13"/>
  <c r="T77" i="13"/>
  <c r="S77" i="13"/>
  <c r="R77" i="13"/>
  <c r="V77" i="13" s="1"/>
  <c r="Q77" i="13" s="1"/>
  <c r="P77" i="13"/>
  <c r="U76" i="13"/>
  <c r="T76" i="13"/>
  <c r="S76" i="13"/>
  <c r="R76" i="13"/>
  <c r="V76" i="13" s="1"/>
  <c r="Q76" i="13" s="1"/>
  <c r="P76" i="13"/>
  <c r="U75" i="13"/>
  <c r="T75" i="13"/>
  <c r="S75" i="13"/>
  <c r="R75" i="13"/>
  <c r="V75" i="13" s="1"/>
  <c r="Q75" i="13" s="1"/>
  <c r="P75" i="13"/>
  <c r="U74" i="13"/>
  <c r="T74" i="13"/>
  <c r="S74" i="13"/>
  <c r="R74" i="13"/>
  <c r="V74" i="13" s="1"/>
  <c r="Q74" i="13" s="1"/>
  <c r="P74" i="13"/>
  <c r="U73" i="13"/>
  <c r="T73" i="13"/>
  <c r="S73" i="13"/>
  <c r="R73" i="13"/>
  <c r="V73" i="13" s="1"/>
  <c r="Q73" i="13" s="1"/>
  <c r="P73" i="13"/>
  <c r="U72" i="13"/>
  <c r="T72" i="13"/>
  <c r="S72" i="13"/>
  <c r="R72" i="13"/>
  <c r="V72" i="13" s="1"/>
  <c r="Q72" i="13" s="1"/>
  <c r="P72" i="13"/>
  <c r="U71" i="13"/>
  <c r="T71" i="13"/>
  <c r="S71" i="13"/>
  <c r="R71" i="13"/>
  <c r="V71" i="13" s="1"/>
  <c r="Q71" i="13" s="1"/>
  <c r="P71" i="13"/>
  <c r="U70" i="13"/>
  <c r="T70" i="13"/>
  <c r="S70" i="13"/>
  <c r="R70" i="13"/>
  <c r="V70" i="13" s="1"/>
  <c r="Q70" i="13" s="1"/>
  <c r="P70" i="13"/>
  <c r="U69" i="13"/>
  <c r="T69" i="13"/>
  <c r="S69" i="13"/>
  <c r="R69" i="13"/>
  <c r="V69" i="13" s="1"/>
  <c r="Q69" i="13" s="1"/>
  <c r="P69" i="13"/>
  <c r="U68" i="13"/>
  <c r="T68" i="13"/>
  <c r="S68" i="13"/>
  <c r="R68" i="13"/>
  <c r="V68" i="13" s="1"/>
  <c r="Q68" i="13" s="1"/>
  <c r="P68" i="13"/>
  <c r="U67" i="13"/>
  <c r="T67" i="13"/>
  <c r="S67" i="13"/>
  <c r="R67" i="13"/>
  <c r="V67" i="13" s="1"/>
  <c r="Q67" i="13" s="1"/>
  <c r="P67" i="13"/>
  <c r="U66" i="13"/>
  <c r="T66" i="13"/>
  <c r="S66" i="13"/>
  <c r="R66" i="13"/>
  <c r="V66" i="13" s="1"/>
  <c r="Q66" i="13" s="1"/>
  <c r="P66" i="13"/>
  <c r="U65" i="13"/>
  <c r="T65" i="13"/>
  <c r="S65" i="13"/>
  <c r="R65" i="13"/>
  <c r="V65" i="13" s="1"/>
  <c r="Q65" i="13" s="1"/>
  <c r="P65" i="13"/>
  <c r="U64" i="13"/>
  <c r="T64" i="13"/>
  <c r="S64" i="13"/>
  <c r="R64" i="13"/>
  <c r="V64" i="13" s="1"/>
  <c r="Q64" i="13" s="1"/>
  <c r="P64" i="13"/>
  <c r="U63" i="13"/>
  <c r="T63" i="13"/>
  <c r="S63" i="13"/>
  <c r="R63" i="13"/>
  <c r="V63" i="13" s="1"/>
  <c r="Q63" i="13" s="1"/>
  <c r="P63" i="13"/>
  <c r="U62" i="13"/>
  <c r="T62" i="13"/>
  <c r="S62" i="13"/>
  <c r="R62" i="13"/>
  <c r="V62" i="13" s="1"/>
  <c r="Q62" i="13" s="1"/>
  <c r="P62" i="13"/>
  <c r="U61" i="13"/>
  <c r="T61" i="13"/>
  <c r="S61" i="13"/>
  <c r="R61" i="13"/>
  <c r="V61" i="13" s="1"/>
  <c r="Q61" i="13" s="1"/>
  <c r="P61" i="13"/>
  <c r="U60" i="13"/>
  <c r="T60" i="13"/>
  <c r="S60" i="13"/>
  <c r="R60" i="13"/>
  <c r="V60" i="13" s="1"/>
  <c r="Q60" i="13" s="1"/>
  <c r="P60" i="13"/>
  <c r="U59" i="13"/>
  <c r="T59" i="13"/>
  <c r="S59" i="13"/>
  <c r="R59" i="13"/>
  <c r="V59" i="13" s="1"/>
  <c r="Q59" i="13" s="1"/>
  <c r="P59" i="13"/>
  <c r="U58" i="13"/>
  <c r="T58" i="13"/>
  <c r="S58" i="13"/>
  <c r="R58" i="13"/>
  <c r="V58" i="13" s="1"/>
  <c r="Q58" i="13" s="1"/>
  <c r="P58" i="13"/>
  <c r="U57" i="13"/>
  <c r="T57" i="13"/>
  <c r="S57" i="13"/>
  <c r="R57" i="13"/>
  <c r="V57" i="13" s="1"/>
  <c r="Q57" i="13" s="1"/>
  <c r="P57" i="13"/>
  <c r="U56" i="13"/>
  <c r="T56" i="13"/>
  <c r="S56" i="13"/>
  <c r="R56" i="13"/>
  <c r="V56" i="13" s="1"/>
  <c r="Q56" i="13" s="1"/>
  <c r="P56" i="13"/>
  <c r="U55" i="13"/>
  <c r="T55" i="13"/>
  <c r="S55" i="13"/>
  <c r="R55" i="13"/>
  <c r="V55" i="13" s="1"/>
  <c r="Q55" i="13" s="1"/>
  <c r="P55" i="13"/>
  <c r="U54" i="13"/>
  <c r="T54" i="13"/>
  <c r="S54" i="13"/>
  <c r="R54" i="13"/>
  <c r="V54" i="13" s="1"/>
  <c r="Q54" i="13" s="1"/>
  <c r="P54" i="13"/>
  <c r="U53" i="13"/>
  <c r="T53" i="13"/>
  <c r="S53" i="13"/>
  <c r="R53" i="13"/>
  <c r="V53" i="13" s="1"/>
  <c r="Q53" i="13" s="1"/>
  <c r="P53" i="13"/>
  <c r="U52" i="13"/>
  <c r="T52" i="13"/>
  <c r="S52" i="13"/>
  <c r="R52" i="13"/>
  <c r="V52" i="13" s="1"/>
  <c r="Q52" i="13" s="1"/>
  <c r="P52" i="13"/>
  <c r="U51" i="13"/>
  <c r="T51" i="13"/>
  <c r="S51" i="13"/>
  <c r="R51" i="13"/>
  <c r="V51" i="13" s="1"/>
  <c r="Q51" i="13" s="1"/>
  <c r="P51" i="13"/>
  <c r="U50" i="13"/>
  <c r="T50" i="13"/>
  <c r="S50" i="13"/>
  <c r="R50" i="13"/>
  <c r="V50" i="13" s="1"/>
  <c r="Q50" i="13" s="1"/>
  <c r="P50" i="13"/>
  <c r="U49" i="13"/>
  <c r="T49" i="13"/>
  <c r="S49" i="13"/>
  <c r="R49" i="13"/>
  <c r="V49" i="13" s="1"/>
  <c r="Q49" i="13" s="1"/>
  <c r="P49" i="13"/>
  <c r="U48" i="13"/>
  <c r="T48" i="13"/>
  <c r="S48" i="13"/>
  <c r="R48" i="13"/>
  <c r="P48" i="13"/>
  <c r="U47" i="13"/>
  <c r="T47" i="13"/>
  <c r="S47" i="13"/>
  <c r="R47" i="13"/>
  <c r="V47" i="13" s="1"/>
  <c r="Q47" i="13" s="1"/>
  <c r="P47" i="13"/>
  <c r="U46" i="13"/>
  <c r="T46" i="13"/>
  <c r="S46" i="13"/>
  <c r="R46" i="13"/>
  <c r="P46" i="13"/>
  <c r="U45" i="13"/>
  <c r="T45" i="13"/>
  <c r="S45" i="13"/>
  <c r="R45" i="13"/>
  <c r="V45" i="13" s="1"/>
  <c r="Q45" i="13" s="1"/>
  <c r="P45" i="13"/>
  <c r="U44" i="13"/>
  <c r="T44" i="13"/>
  <c r="S44" i="13"/>
  <c r="R44" i="13"/>
  <c r="P44" i="13"/>
  <c r="U43" i="13"/>
  <c r="T43" i="13"/>
  <c r="S43" i="13"/>
  <c r="R43" i="13"/>
  <c r="V43" i="13" s="1"/>
  <c r="Q43" i="13" s="1"/>
  <c r="P43" i="13"/>
  <c r="U42" i="13"/>
  <c r="T42" i="13"/>
  <c r="S42" i="13"/>
  <c r="R42" i="13"/>
  <c r="P42" i="13"/>
  <c r="U41" i="13"/>
  <c r="T41" i="13"/>
  <c r="S41" i="13"/>
  <c r="R41" i="13"/>
  <c r="V41" i="13" s="1"/>
  <c r="Q41" i="13" s="1"/>
  <c r="P41" i="13"/>
  <c r="U40" i="13"/>
  <c r="T40" i="13"/>
  <c r="S40" i="13"/>
  <c r="R40" i="13"/>
  <c r="P40" i="13"/>
  <c r="U39" i="13"/>
  <c r="T39" i="13"/>
  <c r="S39" i="13"/>
  <c r="R39" i="13"/>
  <c r="V39" i="13" s="1"/>
  <c r="Q39" i="13" s="1"/>
  <c r="P39" i="13"/>
  <c r="U38" i="13"/>
  <c r="T38" i="13"/>
  <c r="S38" i="13"/>
  <c r="R38" i="13"/>
  <c r="P38" i="13"/>
  <c r="U37" i="13"/>
  <c r="T37" i="13"/>
  <c r="S37" i="13"/>
  <c r="R37" i="13"/>
  <c r="V37" i="13" s="1"/>
  <c r="Q37" i="13" s="1"/>
  <c r="P37" i="13"/>
  <c r="U36" i="13"/>
  <c r="T36" i="13"/>
  <c r="S36" i="13"/>
  <c r="R36" i="13"/>
  <c r="P36" i="13"/>
  <c r="U35" i="13"/>
  <c r="T35" i="13"/>
  <c r="S35" i="13"/>
  <c r="R35" i="13"/>
  <c r="V35" i="13" s="1"/>
  <c r="Q35" i="13" s="1"/>
  <c r="P35" i="13"/>
  <c r="U34" i="13"/>
  <c r="T34" i="13"/>
  <c r="S34" i="13"/>
  <c r="R34" i="13"/>
  <c r="P34" i="13"/>
  <c r="U33" i="13"/>
  <c r="T33" i="13"/>
  <c r="S33" i="13"/>
  <c r="R33" i="13"/>
  <c r="P33" i="13"/>
  <c r="U32" i="13"/>
  <c r="T32" i="13"/>
  <c r="S32" i="13"/>
  <c r="R32" i="13"/>
  <c r="P32" i="13"/>
  <c r="U31" i="13"/>
  <c r="T31" i="13"/>
  <c r="S31" i="13"/>
  <c r="R31" i="13"/>
  <c r="P31" i="13"/>
  <c r="U30" i="13"/>
  <c r="T30" i="13"/>
  <c r="S30" i="13"/>
  <c r="R30" i="13"/>
  <c r="P30" i="13"/>
  <c r="U29" i="13"/>
  <c r="T29" i="13"/>
  <c r="S29" i="13"/>
  <c r="R29" i="13"/>
  <c r="P29" i="13"/>
  <c r="U28" i="13"/>
  <c r="T28" i="13"/>
  <c r="S28" i="13"/>
  <c r="R28" i="13"/>
  <c r="P28" i="13"/>
  <c r="U27" i="13"/>
  <c r="T27" i="13"/>
  <c r="S27" i="13"/>
  <c r="R27" i="13"/>
  <c r="V27" i="13" s="1"/>
  <c r="Q27" i="13" s="1"/>
  <c r="P27" i="13"/>
  <c r="U26" i="13"/>
  <c r="T26" i="13"/>
  <c r="S26" i="13"/>
  <c r="R26" i="13"/>
  <c r="P26" i="13"/>
  <c r="U25" i="13"/>
  <c r="T25" i="13"/>
  <c r="S25" i="13"/>
  <c r="R25" i="13"/>
  <c r="V25" i="13" s="1"/>
  <c r="Q25" i="13" s="1"/>
  <c r="P25" i="13"/>
  <c r="U24" i="13"/>
  <c r="T24" i="13"/>
  <c r="S24" i="13"/>
  <c r="R24" i="13"/>
  <c r="P24" i="13"/>
  <c r="U23" i="13"/>
  <c r="T23" i="13"/>
  <c r="S23" i="13"/>
  <c r="R23" i="13"/>
  <c r="V23" i="13" s="1"/>
  <c r="Q23" i="13" s="1"/>
  <c r="P23" i="13"/>
  <c r="U22" i="13"/>
  <c r="T22" i="13"/>
  <c r="S22" i="13"/>
  <c r="R22" i="13"/>
  <c r="P22" i="13"/>
  <c r="U21" i="13"/>
  <c r="T21" i="13"/>
  <c r="S21" i="13"/>
  <c r="R21" i="13"/>
  <c r="V21" i="13" s="1"/>
  <c r="Q21" i="13" s="1"/>
  <c r="P21" i="13"/>
  <c r="U20" i="13"/>
  <c r="T20" i="13"/>
  <c r="S20" i="13"/>
  <c r="R20" i="13"/>
  <c r="P20" i="13"/>
  <c r="U19" i="13"/>
  <c r="T19" i="13"/>
  <c r="S19" i="13"/>
  <c r="R19" i="13"/>
  <c r="V19" i="13" s="1"/>
  <c r="Q19" i="13" s="1"/>
  <c r="P19" i="13"/>
  <c r="U18" i="13"/>
  <c r="T18" i="13"/>
  <c r="S18" i="13"/>
  <c r="R18" i="13"/>
  <c r="P18" i="13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U17" i="13"/>
  <c r="T17" i="13"/>
  <c r="S17" i="13"/>
  <c r="R17" i="13"/>
  <c r="P17" i="13"/>
  <c r="U16" i="13"/>
  <c r="T16" i="13"/>
  <c r="S16" i="13"/>
  <c r="R16" i="13"/>
  <c r="P16" i="13"/>
  <c r="I8" i="13"/>
  <c r="B6" i="13"/>
  <c r="B7" i="13" s="1"/>
  <c r="V17" i="13" l="1"/>
  <c r="Q17" i="13" s="1"/>
  <c r="V18" i="13"/>
  <c r="Q18" i="13" s="1"/>
  <c r="V20" i="13"/>
  <c r="Q20" i="13" s="1"/>
  <c r="V22" i="13"/>
  <c r="Q22" i="13" s="1"/>
  <c r="V24" i="13"/>
  <c r="Q24" i="13" s="1"/>
  <c r="V26" i="13"/>
  <c r="Q26" i="13" s="1"/>
  <c r="V28" i="13"/>
  <c r="Q28" i="13" s="1"/>
  <c r="V30" i="13"/>
  <c r="Q30" i="13" s="1"/>
  <c r="V32" i="13"/>
  <c r="Q32" i="13" s="1"/>
  <c r="V34" i="13"/>
  <c r="Q34" i="13" s="1"/>
  <c r="V36" i="13"/>
  <c r="Q36" i="13" s="1"/>
  <c r="V38" i="13"/>
  <c r="Q38" i="13" s="1"/>
  <c r="V40" i="13"/>
  <c r="Q40" i="13" s="1"/>
  <c r="V42" i="13"/>
  <c r="Q42" i="13" s="1"/>
  <c r="V44" i="13"/>
  <c r="Q44" i="13" s="1"/>
  <c r="V46" i="13"/>
  <c r="Q46" i="13" s="1"/>
  <c r="V48" i="13"/>
  <c r="Q48" i="13" s="1"/>
  <c r="V29" i="13"/>
  <c r="Q29" i="13" s="1"/>
  <c r="V31" i="13"/>
  <c r="Q31" i="13" s="1"/>
  <c r="V33" i="13"/>
  <c r="Q33" i="13" s="1"/>
  <c r="V16" i="15"/>
  <c r="Q16" i="15" s="1"/>
  <c r="K8" i="15" s="1"/>
  <c r="J8" i="15"/>
  <c r="K6" i="15" s="1"/>
  <c r="V17" i="14"/>
  <c r="Q17" i="14" s="1"/>
  <c r="V18" i="14"/>
  <c r="Q18" i="14" s="1"/>
  <c r="J8" i="14"/>
  <c r="K6" i="14" s="1"/>
  <c r="V16" i="13"/>
  <c r="Q16" i="13" s="1"/>
  <c r="J8" i="13"/>
  <c r="K6" i="13" s="1"/>
  <c r="K8" i="17"/>
  <c r="K8" i="16"/>
  <c r="J6" i="15"/>
  <c r="B6" i="1"/>
  <c r="B7" i="1" s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I8" i="1"/>
  <c r="U91" i="1"/>
  <c r="T91" i="1"/>
  <c r="S91" i="1"/>
  <c r="R91" i="1"/>
  <c r="P91" i="1"/>
  <c r="U90" i="1"/>
  <c r="T90" i="1"/>
  <c r="S90" i="1"/>
  <c r="R90" i="1"/>
  <c r="V90" i="1" s="1"/>
  <c r="Q90" i="1" s="1"/>
  <c r="P90" i="1"/>
  <c r="U89" i="1"/>
  <c r="T89" i="1"/>
  <c r="S89" i="1"/>
  <c r="V89" i="1" s="1"/>
  <c r="Q89" i="1" s="1"/>
  <c r="R89" i="1"/>
  <c r="P89" i="1"/>
  <c r="U88" i="1"/>
  <c r="T88" i="1"/>
  <c r="S88" i="1"/>
  <c r="R88" i="1"/>
  <c r="P88" i="1"/>
  <c r="U87" i="1"/>
  <c r="T87" i="1"/>
  <c r="S87" i="1"/>
  <c r="R87" i="1"/>
  <c r="P87" i="1"/>
  <c r="U86" i="1"/>
  <c r="T86" i="1"/>
  <c r="S86" i="1"/>
  <c r="R86" i="1"/>
  <c r="V86" i="1" s="1"/>
  <c r="Q86" i="1" s="1"/>
  <c r="P86" i="1"/>
  <c r="U85" i="1"/>
  <c r="T85" i="1"/>
  <c r="S85" i="1"/>
  <c r="V85" i="1" s="1"/>
  <c r="Q85" i="1" s="1"/>
  <c r="R85" i="1"/>
  <c r="P85" i="1"/>
  <c r="U84" i="1"/>
  <c r="T84" i="1"/>
  <c r="S84" i="1"/>
  <c r="R84" i="1"/>
  <c r="V84" i="1" s="1"/>
  <c r="Q84" i="1" s="1"/>
  <c r="P84" i="1"/>
  <c r="U83" i="1"/>
  <c r="T83" i="1"/>
  <c r="S83" i="1"/>
  <c r="R83" i="1"/>
  <c r="P83" i="1"/>
  <c r="U82" i="1"/>
  <c r="T82" i="1"/>
  <c r="S82" i="1"/>
  <c r="R82" i="1"/>
  <c r="V82" i="1" s="1"/>
  <c r="Q82" i="1" s="1"/>
  <c r="P82" i="1"/>
  <c r="U81" i="1"/>
  <c r="T81" i="1"/>
  <c r="S81" i="1"/>
  <c r="V81" i="1" s="1"/>
  <c r="Q81" i="1" s="1"/>
  <c r="R81" i="1"/>
  <c r="P81" i="1"/>
  <c r="U80" i="1"/>
  <c r="T80" i="1"/>
  <c r="S80" i="1"/>
  <c r="R80" i="1"/>
  <c r="V80" i="1" s="1"/>
  <c r="Q80" i="1" s="1"/>
  <c r="P80" i="1"/>
  <c r="U79" i="1"/>
  <c r="T79" i="1"/>
  <c r="S79" i="1"/>
  <c r="V79" i="1" s="1"/>
  <c r="Q79" i="1" s="1"/>
  <c r="R79" i="1"/>
  <c r="P79" i="1"/>
  <c r="U78" i="1"/>
  <c r="T78" i="1"/>
  <c r="S78" i="1"/>
  <c r="R78" i="1"/>
  <c r="V78" i="1" s="1"/>
  <c r="Q78" i="1" s="1"/>
  <c r="P78" i="1"/>
  <c r="U77" i="1"/>
  <c r="T77" i="1"/>
  <c r="S77" i="1"/>
  <c r="V77" i="1" s="1"/>
  <c r="Q77" i="1" s="1"/>
  <c r="R77" i="1"/>
  <c r="P77" i="1"/>
  <c r="U76" i="1"/>
  <c r="T76" i="1"/>
  <c r="S76" i="1"/>
  <c r="R76" i="1"/>
  <c r="V76" i="1" s="1"/>
  <c r="Q76" i="1" s="1"/>
  <c r="P76" i="1"/>
  <c r="U75" i="1"/>
  <c r="T75" i="1"/>
  <c r="S75" i="1"/>
  <c r="V75" i="1" s="1"/>
  <c r="Q75" i="1" s="1"/>
  <c r="R75" i="1"/>
  <c r="P75" i="1"/>
  <c r="U74" i="1"/>
  <c r="T74" i="1"/>
  <c r="S74" i="1"/>
  <c r="R74" i="1"/>
  <c r="V74" i="1" s="1"/>
  <c r="Q74" i="1" s="1"/>
  <c r="P74" i="1"/>
  <c r="U73" i="1"/>
  <c r="T73" i="1"/>
  <c r="S73" i="1"/>
  <c r="V73" i="1" s="1"/>
  <c r="Q73" i="1" s="1"/>
  <c r="R73" i="1"/>
  <c r="P73" i="1"/>
  <c r="U72" i="1"/>
  <c r="T72" i="1"/>
  <c r="S72" i="1"/>
  <c r="R72" i="1"/>
  <c r="V72" i="1" s="1"/>
  <c r="Q72" i="1" s="1"/>
  <c r="P72" i="1"/>
  <c r="U71" i="1"/>
  <c r="T71" i="1"/>
  <c r="S71" i="1"/>
  <c r="V71" i="1" s="1"/>
  <c r="Q71" i="1" s="1"/>
  <c r="R71" i="1"/>
  <c r="P71" i="1"/>
  <c r="U70" i="1"/>
  <c r="T70" i="1"/>
  <c r="S70" i="1"/>
  <c r="R70" i="1"/>
  <c r="V70" i="1" s="1"/>
  <c r="Q70" i="1" s="1"/>
  <c r="P70" i="1"/>
  <c r="U69" i="1"/>
  <c r="T69" i="1"/>
  <c r="S69" i="1"/>
  <c r="V69" i="1" s="1"/>
  <c r="Q69" i="1" s="1"/>
  <c r="R69" i="1"/>
  <c r="P69" i="1"/>
  <c r="U68" i="1"/>
  <c r="T68" i="1"/>
  <c r="S68" i="1"/>
  <c r="R68" i="1"/>
  <c r="V68" i="1" s="1"/>
  <c r="Q68" i="1" s="1"/>
  <c r="P68" i="1"/>
  <c r="U67" i="1"/>
  <c r="T67" i="1"/>
  <c r="S67" i="1"/>
  <c r="V67" i="1" s="1"/>
  <c r="Q67" i="1" s="1"/>
  <c r="R67" i="1"/>
  <c r="P67" i="1"/>
  <c r="U66" i="1"/>
  <c r="T66" i="1"/>
  <c r="S66" i="1"/>
  <c r="R66" i="1"/>
  <c r="V66" i="1" s="1"/>
  <c r="Q66" i="1" s="1"/>
  <c r="P66" i="1"/>
  <c r="U65" i="1"/>
  <c r="T65" i="1"/>
  <c r="S65" i="1"/>
  <c r="V65" i="1" s="1"/>
  <c r="Q65" i="1" s="1"/>
  <c r="R65" i="1"/>
  <c r="P65" i="1"/>
  <c r="U64" i="1"/>
  <c r="T64" i="1"/>
  <c r="S64" i="1"/>
  <c r="R64" i="1"/>
  <c r="V64" i="1" s="1"/>
  <c r="Q64" i="1" s="1"/>
  <c r="P64" i="1"/>
  <c r="U63" i="1"/>
  <c r="T63" i="1"/>
  <c r="S63" i="1"/>
  <c r="V63" i="1" s="1"/>
  <c r="Q63" i="1" s="1"/>
  <c r="R63" i="1"/>
  <c r="P63" i="1"/>
  <c r="U62" i="1"/>
  <c r="T62" i="1"/>
  <c r="S62" i="1"/>
  <c r="R62" i="1"/>
  <c r="V62" i="1" s="1"/>
  <c r="Q62" i="1" s="1"/>
  <c r="P62" i="1"/>
  <c r="U61" i="1"/>
  <c r="T61" i="1"/>
  <c r="S61" i="1"/>
  <c r="V61" i="1" s="1"/>
  <c r="Q61" i="1" s="1"/>
  <c r="R61" i="1"/>
  <c r="P61" i="1"/>
  <c r="U60" i="1"/>
  <c r="T60" i="1"/>
  <c r="S60" i="1"/>
  <c r="R60" i="1"/>
  <c r="V60" i="1" s="1"/>
  <c r="Q60" i="1" s="1"/>
  <c r="P60" i="1"/>
  <c r="U59" i="1"/>
  <c r="T59" i="1"/>
  <c r="S59" i="1"/>
  <c r="V59" i="1" s="1"/>
  <c r="Q59" i="1" s="1"/>
  <c r="R59" i="1"/>
  <c r="P59" i="1"/>
  <c r="U58" i="1"/>
  <c r="T58" i="1"/>
  <c r="S58" i="1"/>
  <c r="R58" i="1"/>
  <c r="V58" i="1" s="1"/>
  <c r="Q58" i="1" s="1"/>
  <c r="P58" i="1"/>
  <c r="U57" i="1"/>
  <c r="T57" i="1"/>
  <c r="S57" i="1"/>
  <c r="R57" i="1"/>
  <c r="P57" i="1"/>
  <c r="U56" i="1"/>
  <c r="T56" i="1"/>
  <c r="S56" i="1"/>
  <c r="R56" i="1"/>
  <c r="V56" i="1" s="1"/>
  <c r="Q56" i="1" s="1"/>
  <c r="P56" i="1"/>
  <c r="U55" i="1"/>
  <c r="T55" i="1"/>
  <c r="S55" i="1"/>
  <c r="V55" i="1" s="1"/>
  <c r="Q55" i="1" s="1"/>
  <c r="R55" i="1"/>
  <c r="P55" i="1"/>
  <c r="U54" i="1"/>
  <c r="T54" i="1"/>
  <c r="S54" i="1"/>
  <c r="R54" i="1"/>
  <c r="P54" i="1"/>
  <c r="U53" i="1"/>
  <c r="T53" i="1"/>
  <c r="S53" i="1"/>
  <c r="R53" i="1"/>
  <c r="P53" i="1"/>
  <c r="U52" i="1"/>
  <c r="T52" i="1"/>
  <c r="S52" i="1"/>
  <c r="R52" i="1"/>
  <c r="P52" i="1"/>
  <c r="U51" i="1"/>
  <c r="T51" i="1"/>
  <c r="S51" i="1"/>
  <c r="R51" i="1"/>
  <c r="P51" i="1"/>
  <c r="U50" i="1"/>
  <c r="T50" i="1"/>
  <c r="S50" i="1"/>
  <c r="R50" i="1"/>
  <c r="P50" i="1"/>
  <c r="U49" i="1"/>
  <c r="T49" i="1"/>
  <c r="S49" i="1"/>
  <c r="R49" i="1"/>
  <c r="P49" i="1"/>
  <c r="U48" i="1"/>
  <c r="T48" i="1"/>
  <c r="S48" i="1"/>
  <c r="R48" i="1"/>
  <c r="V48" i="1" s="1"/>
  <c r="Q48" i="1" s="1"/>
  <c r="P48" i="1"/>
  <c r="U47" i="1"/>
  <c r="T47" i="1"/>
  <c r="S47" i="1"/>
  <c r="R47" i="1"/>
  <c r="P47" i="1"/>
  <c r="U46" i="1"/>
  <c r="T46" i="1"/>
  <c r="S46" i="1"/>
  <c r="R46" i="1"/>
  <c r="P46" i="1"/>
  <c r="U45" i="1"/>
  <c r="T45" i="1"/>
  <c r="S45" i="1"/>
  <c r="R45" i="1"/>
  <c r="P45" i="1"/>
  <c r="U44" i="1"/>
  <c r="T44" i="1"/>
  <c r="S44" i="1"/>
  <c r="R44" i="1"/>
  <c r="V44" i="1" s="1"/>
  <c r="Q44" i="1" s="1"/>
  <c r="P44" i="1"/>
  <c r="U43" i="1"/>
  <c r="T43" i="1"/>
  <c r="S43" i="1"/>
  <c r="R43" i="1"/>
  <c r="P43" i="1"/>
  <c r="U42" i="1"/>
  <c r="T42" i="1"/>
  <c r="S42" i="1"/>
  <c r="R42" i="1"/>
  <c r="P42" i="1"/>
  <c r="U41" i="1"/>
  <c r="T41" i="1"/>
  <c r="S41" i="1"/>
  <c r="R41" i="1"/>
  <c r="P41" i="1"/>
  <c r="U40" i="1"/>
  <c r="T40" i="1"/>
  <c r="S40" i="1"/>
  <c r="R40" i="1"/>
  <c r="V40" i="1" s="1"/>
  <c r="Q40" i="1" s="1"/>
  <c r="P40" i="1"/>
  <c r="U39" i="1"/>
  <c r="T39" i="1"/>
  <c r="S39" i="1"/>
  <c r="R39" i="1"/>
  <c r="P39" i="1"/>
  <c r="U38" i="1"/>
  <c r="T38" i="1"/>
  <c r="S38" i="1"/>
  <c r="R38" i="1"/>
  <c r="P38" i="1"/>
  <c r="U37" i="1"/>
  <c r="T37" i="1"/>
  <c r="S37" i="1"/>
  <c r="R37" i="1"/>
  <c r="P37" i="1"/>
  <c r="U36" i="1"/>
  <c r="T36" i="1"/>
  <c r="S36" i="1"/>
  <c r="R36" i="1"/>
  <c r="V36" i="1" s="1"/>
  <c r="Q36" i="1" s="1"/>
  <c r="P36" i="1"/>
  <c r="U35" i="1"/>
  <c r="T35" i="1"/>
  <c r="S35" i="1"/>
  <c r="R35" i="1"/>
  <c r="P35" i="1"/>
  <c r="U34" i="1"/>
  <c r="T34" i="1"/>
  <c r="S34" i="1"/>
  <c r="R34" i="1"/>
  <c r="P34" i="1"/>
  <c r="U33" i="1"/>
  <c r="T33" i="1"/>
  <c r="S33" i="1"/>
  <c r="R33" i="1"/>
  <c r="P33" i="1"/>
  <c r="U32" i="1"/>
  <c r="T32" i="1"/>
  <c r="S32" i="1"/>
  <c r="R32" i="1"/>
  <c r="P32" i="1"/>
  <c r="U31" i="1"/>
  <c r="T31" i="1"/>
  <c r="S31" i="1"/>
  <c r="R31" i="1"/>
  <c r="P31" i="1"/>
  <c r="U30" i="1"/>
  <c r="T30" i="1"/>
  <c r="S30" i="1"/>
  <c r="R30" i="1"/>
  <c r="P30" i="1"/>
  <c r="U29" i="1"/>
  <c r="T29" i="1"/>
  <c r="S29" i="1"/>
  <c r="R29" i="1"/>
  <c r="P29" i="1"/>
  <c r="U28" i="1"/>
  <c r="T28" i="1"/>
  <c r="S28" i="1"/>
  <c r="R28" i="1"/>
  <c r="P28" i="1"/>
  <c r="U27" i="1"/>
  <c r="T27" i="1"/>
  <c r="S27" i="1"/>
  <c r="R27" i="1"/>
  <c r="P27" i="1"/>
  <c r="U26" i="1"/>
  <c r="T26" i="1"/>
  <c r="S26" i="1"/>
  <c r="R26" i="1"/>
  <c r="P26" i="1"/>
  <c r="U25" i="1"/>
  <c r="T25" i="1"/>
  <c r="S25" i="1"/>
  <c r="R25" i="1"/>
  <c r="P25" i="1"/>
  <c r="U24" i="1"/>
  <c r="T24" i="1"/>
  <c r="S24" i="1"/>
  <c r="R24" i="1"/>
  <c r="P24" i="1"/>
  <c r="U23" i="1"/>
  <c r="T23" i="1"/>
  <c r="S23" i="1"/>
  <c r="R23" i="1"/>
  <c r="P23" i="1"/>
  <c r="U22" i="1"/>
  <c r="T22" i="1"/>
  <c r="S22" i="1"/>
  <c r="R22" i="1"/>
  <c r="P22" i="1"/>
  <c r="U21" i="1"/>
  <c r="T21" i="1"/>
  <c r="S21" i="1"/>
  <c r="R21" i="1"/>
  <c r="P21" i="1"/>
  <c r="U20" i="1"/>
  <c r="T20" i="1"/>
  <c r="S20" i="1"/>
  <c r="R20" i="1"/>
  <c r="P20" i="1"/>
  <c r="U19" i="1"/>
  <c r="T19" i="1"/>
  <c r="S19" i="1"/>
  <c r="R19" i="1"/>
  <c r="P19" i="1"/>
  <c r="U18" i="1"/>
  <c r="T18" i="1"/>
  <c r="S18" i="1"/>
  <c r="R18" i="1"/>
  <c r="P18" i="1"/>
  <c r="U17" i="1"/>
  <c r="T17" i="1"/>
  <c r="S17" i="1"/>
  <c r="R17" i="1"/>
  <c r="P17" i="1"/>
  <c r="P16" i="1"/>
  <c r="U16" i="1"/>
  <c r="T16" i="1"/>
  <c r="S16" i="1"/>
  <c r="R16" i="1"/>
  <c r="K8" i="13" l="1"/>
  <c r="V35" i="1"/>
  <c r="Q35" i="1" s="1"/>
  <c r="V39" i="1"/>
  <c r="Q39" i="1" s="1"/>
  <c r="V43" i="1"/>
  <c r="Q43" i="1" s="1"/>
  <c r="V47" i="1"/>
  <c r="Q47" i="1" s="1"/>
  <c r="V51" i="1"/>
  <c r="Q51" i="1" s="1"/>
  <c r="K4" i="15"/>
  <c r="J5" i="15"/>
  <c r="K8" i="14"/>
  <c r="K5" i="15"/>
  <c r="J4" i="15"/>
  <c r="J6" i="14"/>
  <c r="K4" i="14"/>
  <c r="J5" i="14"/>
  <c r="K5" i="14"/>
  <c r="J4" i="14"/>
  <c r="J4" i="13"/>
  <c r="J6" i="13"/>
  <c r="J5" i="13"/>
  <c r="K4" i="13"/>
  <c r="K5" i="13"/>
  <c r="V83" i="1"/>
  <c r="Q83" i="1" s="1"/>
  <c r="V52" i="1"/>
  <c r="Q52" i="1" s="1"/>
  <c r="V87" i="1"/>
  <c r="Q87" i="1" s="1"/>
  <c r="V88" i="1"/>
  <c r="Q88" i="1" s="1"/>
  <c r="V91" i="1"/>
  <c r="Q91" i="1" s="1"/>
  <c r="V32" i="1"/>
  <c r="Q32" i="1" s="1"/>
  <c r="V33" i="1"/>
  <c r="Q33" i="1" s="1"/>
  <c r="V34" i="1"/>
  <c r="Q34" i="1" s="1"/>
  <c r="V37" i="1"/>
  <c r="Q37" i="1" s="1"/>
  <c r="V38" i="1"/>
  <c r="Q38" i="1" s="1"/>
  <c r="V41" i="1"/>
  <c r="Q41" i="1" s="1"/>
  <c r="V42" i="1"/>
  <c r="Q42" i="1" s="1"/>
  <c r="V45" i="1"/>
  <c r="Q45" i="1" s="1"/>
  <c r="V46" i="1"/>
  <c r="Q46" i="1" s="1"/>
  <c r="V49" i="1"/>
  <c r="Q49" i="1" s="1"/>
  <c r="V50" i="1"/>
  <c r="Q50" i="1" s="1"/>
  <c r="V53" i="1"/>
  <c r="Q53" i="1" s="1"/>
  <c r="V54" i="1"/>
  <c r="Q54" i="1" s="1"/>
  <c r="V57" i="1"/>
  <c r="Q57" i="1" s="1"/>
  <c r="V27" i="1"/>
  <c r="Q27" i="1" s="1"/>
  <c r="V31" i="1"/>
  <c r="Q31" i="1" s="1"/>
  <c r="V30" i="1"/>
  <c r="Q30" i="1" s="1"/>
  <c r="V29" i="1"/>
  <c r="Q29" i="1" s="1"/>
  <c r="V28" i="1"/>
  <c r="Q28" i="1" s="1"/>
  <c r="V26" i="1"/>
  <c r="Q26" i="1" s="1"/>
  <c r="V25" i="1"/>
  <c r="Q25" i="1" s="1"/>
  <c r="V17" i="1"/>
  <c r="Q17" i="1" s="1"/>
  <c r="V21" i="1"/>
  <c r="Q21" i="1" s="1"/>
  <c r="V23" i="1"/>
  <c r="Q23" i="1" s="1"/>
  <c r="V24" i="1"/>
  <c r="Q24" i="1" s="1"/>
  <c r="V22" i="1"/>
  <c r="Q22" i="1" s="1"/>
  <c r="V20" i="1"/>
  <c r="Q20" i="1" s="1"/>
  <c r="V16" i="1"/>
  <c r="Q16" i="1" s="1"/>
  <c r="J8" i="1"/>
  <c r="K5" i="1" s="1"/>
  <c r="V18" i="1"/>
  <c r="Q18" i="1" s="1"/>
  <c r="V19" i="1"/>
  <c r="Q19" i="1" s="1"/>
  <c r="K8" i="1" l="1"/>
  <c r="J5" i="1"/>
  <c r="K6" i="1"/>
  <c r="J6" i="1"/>
  <c r="J4" i="1"/>
  <c r="K4" i="1"/>
</calcChain>
</file>

<file path=xl/sharedStrings.xml><?xml version="1.0" encoding="utf-8"?>
<sst xmlns="http://schemas.openxmlformats.org/spreadsheetml/2006/main" count="536" uniqueCount="313">
  <si>
    <t>PO101</t>
  </si>
  <si>
    <t>CANT</t>
  </si>
  <si>
    <t>DETALLE</t>
  </si>
  <si>
    <t>MATERIAL</t>
  </si>
  <si>
    <t>ROTA</t>
  </si>
  <si>
    <t>PQ1</t>
  </si>
  <si>
    <t>PO1</t>
  </si>
  <si>
    <t>placa</t>
  </si>
  <si>
    <t>CLIENTE</t>
  </si>
  <si>
    <t>OBRA</t>
  </si>
  <si>
    <t>PLACA</t>
  </si>
  <si>
    <t>CANTO</t>
  </si>
  <si>
    <t># PEDIDO</t>
  </si>
  <si>
    <t>cant aprox de placa</t>
  </si>
  <si>
    <t>pz chicas</t>
  </si>
  <si>
    <t>pz grandes</t>
  </si>
  <si>
    <t>183x260</t>
  </si>
  <si>
    <t>183x282</t>
  </si>
  <si>
    <t>183x366</t>
  </si>
  <si>
    <t>mts2 placa</t>
  </si>
  <si>
    <t>ml canto</t>
  </si>
  <si>
    <t>TAPACANTOS</t>
  </si>
  <si>
    <t>CANTIDAD DE PIEZAS</t>
  </si>
  <si>
    <t>2DA MEDIDA DE LA PIEZA</t>
  </si>
  <si>
    <t>POSICION EN EL MUEBLE</t>
  </si>
  <si>
    <t>CODIGO DEL MATERIAL</t>
  </si>
  <si>
    <t>CODIGO DE LOS CANTOS</t>
  </si>
  <si>
    <t>NO ESCRIBIR SOBRE LAS CELDAS COLOREADAS</t>
  </si>
  <si>
    <t>NO DESCONTAR EL ESPESOR DE LOS CANTOS EN LAS PIEZAS</t>
  </si>
  <si>
    <t>ETIQUETA</t>
  </si>
  <si>
    <t>MEDIDAS EN CENTIMETROS</t>
  </si>
  <si>
    <t>AG BISAGRA</t>
  </si>
  <si>
    <t>35MM</t>
  </si>
  <si>
    <t>TELEFONO</t>
  </si>
  <si>
    <t>MAIL</t>
  </si>
  <si>
    <t>DIRECCION</t>
  </si>
  <si>
    <t>FECHA PEDIDO</t>
  </si>
  <si>
    <t>FECHA ENTREGA</t>
  </si>
  <si>
    <t>piezas</t>
  </si>
  <si>
    <t>LOS CANTOS DEL PO1 AL PO99 SON DE 2MM</t>
  </si>
  <si>
    <t>EL NUMERO DE LA PLACA ES EL MISMO QUE EL CANTO</t>
  </si>
  <si>
    <t>POR EJ EL NUMERO 1 CORRESPONDE AL BLANCO</t>
  </si>
  <si>
    <t>MELAMINA BLANCA 18MM 183X260</t>
  </si>
  <si>
    <t>CANTO PVC BLANCO 2MM</t>
  </si>
  <si>
    <t>TODOS LOS CODIGOS COMIENZAN CON 2 LETRAS</t>
  </si>
  <si>
    <t>1 SI,  0 NO</t>
  </si>
  <si>
    <t>AGUJERO BISAGRA CAZOLETA 35MM</t>
  </si>
  <si>
    <t>ITEM</t>
  </si>
  <si>
    <t xml:space="preserve"> </t>
  </si>
  <si>
    <t>1º med</t>
  </si>
  <si>
    <t>2º med</t>
  </si>
  <si>
    <t>1º MED</t>
  </si>
  <si>
    <t>SENTIDO DE VETA</t>
  </si>
  <si>
    <t>2º MED</t>
  </si>
  <si>
    <t>ACLARAR SI VAN SOBRE 1º MED O 2º MED</t>
  </si>
  <si>
    <t>LOS CANTOS DEL PO101 AL PO199 SON DE 0.5MM</t>
  </si>
  <si>
    <t>CANTO PVC BLANCO 0,5MM</t>
  </si>
  <si>
    <t>SI SE PUEDE ROTAR :1,  SI NO: 0 (CERO)</t>
  </si>
  <si>
    <t>A PEDIDO LAS PIEZAS VIENEN CON ETIQUETA IDENTIFICATORIA</t>
  </si>
  <si>
    <t>PQ3</t>
  </si>
  <si>
    <t>MEL MDF ALMENDRA 18MM 183X260</t>
  </si>
  <si>
    <t>PQ4</t>
  </si>
  <si>
    <t>MEL MDF ALUMINIO 18MM 183X260</t>
  </si>
  <si>
    <t>PQ6</t>
  </si>
  <si>
    <t>MEL MDF ARCILLA 18MM 183X260</t>
  </si>
  <si>
    <t>PQ80</t>
  </si>
  <si>
    <t>MEL MDF AZUL ACERO 18MM 183X260</t>
  </si>
  <si>
    <t>PQ71</t>
  </si>
  <si>
    <t>MEL MDF BLANCO  6MM 1C 183X260</t>
  </si>
  <si>
    <t>PQB1</t>
  </si>
  <si>
    <t>MEL MDF BLANCO 12MM 183X260</t>
  </si>
  <si>
    <t>PQA1</t>
  </si>
  <si>
    <t>MEL MDF BLANCO 15MM 183X260</t>
  </si>
  <si>
    <t>MEL MDF BLANCO 18MM 183X260</t>
  </si>
  <si>
    <t>PQN1</t>
  </si>
  <si>
    <t>MEL MDF BLANCO 18MM 183X366</t>
  </si>
  <si>
    <t>PQC1</t>
  </si>
  <si>
    <t>MEL MDF BLANCO 25MM 183X260</t>
  </si>
  <si>
    <t>PQ26</t>
  </si>
  <si>
    <t>MEL MDF BLANCO LACA 18MM 183X260</t>
  </si>
  <si>
    <t>PQ10</t>
  </si>
  <si>
    <t>MEL MDF CEDRO 18MM 183X260</t>
  </si>
  <si>
    <t>PQ9</t>
  </si>
  <si>
    <t>MEL MDF CENIZA 18MM 183X260</t>
  </si>
  <si>
    <t>PQ11</t>
  </si>
  <si>
    <t>MEL MDF CEREJEIRA 18MM 183X260</t>
  </si>
  <si>
    <t>PQ81</t>
  </si>
  <si>
    <t>MEL MDF CONCRETO 18MM 183X260</t>
  </si>
  <si>
    <t>PQ82</t>
  </si>
  <si>
    <t>MEL MDF ENIGMA 18MM 183X260</t>
  </si>
  <si>
    <t>PQ88</t>
  </si>
  <si>
    <t>MEL MDF ESMERALDA 18MM 183X260</t>
  </si>
  <si>
    <t>PQ2</t>
  </si>
  <si>
    <t>MEL MDF FRESNO ABEDUL18MM 183X260</t>
  </si>
  <si>
    <t>PQ16</t>
  </si>
  <si>
    <t>MEL MDF FRESNO NG 18MM 183X260</t>
  </si>
  <si>
    <t>PQ17</t>
  </si>
  <si>
    <t>MEL MDF GRAFITO 18MM 183X260</t>
  </si>
  <si>
    <t>PQ18</t>
  </si>
  <si>
    <t>MEL MDF GRIS HUMO 18MM 183X260</t>
  </si>
  <si>
    <t>PQ19</t>
  </si>
  <si>
    <t>MEL MDF GUINDO 18MM 183X260</t>
  </si>
  <si>
    <t>PQ20</t>
  </si>
  <si>
    <t>MEL MDF HAYA 18MM 183X260</t>
  </si>
  <si>
    <t>PQ52</t>
  </si>
  <si>
    <t>MEL MDF LARICINA TOUCH 18MM 183X260</t>
  </si>
  <si>
    <t>PQ58</t>
  </si>
  <si>
    <t>MEL MDF MALAGA CHERRY TOUCH 18MM 183X260</t>
  </si>
  <si>
    <t>PQ86</t>
  </si>
  <si>
    <t>MEL MDF MANGO 18MM 183X260</t>
  </si>
  <si>
    <t>PQ83</t>
  </si>
  <si>
    <t>MEL MDF NEBRASKA 18MM 183X260</t>
  </si>
  <si>
    <t>PQ25</t>
  </si>
  <si>
    <t>MEL MDF NEGRO  18MM 183X260</t>
  </si>
  <si>
    <t>PQ29</t>
  </si>
  <si>
    <t>MEL MDF NOGAL BRIANZA 18MM 183X260</t>
  </si>
  <si>
    <t>PQ28</t>
  </si>
  <si>
    <t>MEL MDF NOGAL HABANO 18MM 183X260</t>
  </si>
  <si>
    <t>PQ55</t>
  </si>
  <si>
    <t>MEL MDF OLMO ALPINO TOUCH 18MM 183X260</t>
  </si>
  <si>
    <t>PQ169</t>
  </si>
  <si>
    <t>MEL MDF ROBLE BLANCO TOUCH 6MM 183X260</t>
  </si>
  <si>
    <t>PQ57</t>
  </si>
  <si>
    <t>MEL MDF ROBLE INGLES TOUCH  18MM 183X260</t>
  </si>
  <si>
    <t>PQ32</t>
  </si>
  <si>
    <t>MEL MDF ROBLE MORO 18MM 183X260</t>
  </si>
  <si>
    <t>PQ53</t>
  </si>
  <si>
    <t>MEL MDF ROBLE NAT TOUCH 18MM 183X260</t>
  </si>
  <si>
    <t>PQ85</t>
  </si>
  <si>
    <t>MEL MDF SIBERIA TOUCH 18MM 183X260</t>
  </si>
  <si>
    <t>PQ56</t>
  </si>
  <si>
    <t>MEL MDF TECA ITALIA TOUCH 18MM 183X260</t>
  </si>
  <si>
    <t>PQ84</t>
  </si>
  <si>
    <t>MEL MDF TECA LIMO 18MM 183X260</t>
  </si>
  <si>
    <t>PQ54</t>
  </si>
  <si>
    <t>MEL MDF TWEED TOUCH 18MM 183X260</t>
  </si>
  <si>
    <t>PQ87</t>
  </si>
  <si>
    <t>MEL MDF VERDE OLIVA 18MM 183X260</t>
  </si>
  <si>
    <t>PQ44</t>
  </si>
  <si>
    <t>MEL MDF VISON 18MM 183X260</t>
  </si>
  <si>
    <t>PQ43</t>
  </si>
  <si>
    <t>MEL MDF WENGUE 18MM 183X260</t>
  </si>
  <si>
    <t>PVC  BLANCO 22X2 X1 MTS</t>
  </si>
  <si>
    <t>PVC  BLANCO 22X05 X1 MTS</t>
  </si>
  <si>
    <t>PO10</t>
  </si>
  <si>
    <t>PVC  CEDRO 22X2 X1 MTS</t>
  </si>
  <si>
    <t>PO102</t>
  </si>
  <si>
    <t>PO11</t>
  </si>
  <si>
    <t>PVC  CEREJEIRA 22X2 X1 MTS</t>
  </si>
  <si>
    <t>PO103</t>
  </si>
  <si>
    <t>PVC  ALMENDRA 22X05 X1 MTS</t>
  </si>
  <si>
    <t>PO16</t>
  </si>
  <si>
    <t>PVC  FRESNO NG 22X2 X1 MTS</t>
  </si>
  <si>
    <t>PO104</t>
  </si>
  <si>
    <t>PVC  ALUMINIO 22X05 X1 MTS</t>
  </si>
  <si>
    <t>PO17</t>
  </si>
  <si>
    <t>PVC  GRAFITO 22X2 X1 MTS</t>
  </si>
  <si>
    <t>PO105</t>
  </si>
  <si>
    <t>PVC  ARCE 22X05 X1 MTS</t>
  </si>
  <si>
    <t>PO18</t>
  </si>
  <si>
    <t>PVC  GRIS HUMO 22X2 X1 MTS</t>
  </si>
  <si>
    <t>PO106</t>
  </si>
  <si>
    <t>PVC  ARCILLA 22X05 X1 MTS</t>
  </si>
  <si>
    <t>PO19</t>
  </si>
  <si>
    <t>PVC  GUINDO 22X2 X1 MTS</t>
  </si>
  <si>
    <t>PO109</t>
  </si>
  <si>
    <t>PVC  CENIZA  22X05 X1 MTS</t>
  </si>
  <si>
    <t>PO2</t>
  </si>
  <si>
    <t>PO110</t>
  </si>
  <si>
    <t>PVC  CEDRO 22X05 X1 MTS</t>
  </si>
  <si>
    <t>PO20</t>
  </si>
  <si>
    <t>PVC  HAYA 22X2 X1 MTS</t>
  </si>
  <si>
    <t>PO111</t>
  </si>
  <si>
    <t>PVC  CEREJEIRA 22X05 X1 MTS</t>
  </si>
  <si>
    <t>PO21</t>
  </si>
  <si>
    <t>PVC  HAYA NAT 22X2 X1 MTS</t>
  </si>
  <si>
    <t>PO112</t>
  </si>
  <si>
    <t>PVC  CEREZO 22X05 X1 MTS</t>
  </si>
  <si>
    <t>PO24</t>
  </si>
  <si>
    <t>PVC  LINO 22X2 X 1 MTS</t>
  </si>
  <si>
    <t>PO116</t>
  </si>
  <si>
    <t>PVC  FRESNO NG 22X05 X1 MTS</t>
  </si>
  <si>
    <t>PO26</t>
  </si>
  <si>
    <t>PVC  NEGRO  22X2 X1 MTS</t>
  </si>
  <si>
    <t>PO117</t>
  </si>
  <si>
    <t>PVC  GRAFITO 22X05 X1 MTS</t>
  </si>
  <si>
    <t>PO28</t>
  </si>
  <si>
    <t>PVC  N. HABANO 22X2 X1 MTS</t>
  </si>
  <si>
    <t>PO118</t>
  </si>
  <si>
    <t>PVC  GRIS HUMO 22X05 X1 MTS</t>
  </si>
  <si>
    <t>PO29</t>
  </si>
  <si>
    <t>PVC  NOGAL 22X2 X1 MTS</t>
  </si>
  <si>
    <t>PO119</t>
  </si>
  <si>
    <t>PVC  GUINDO 22X05 X1 MTS</t>
  </si>
  <si>
    <t>PO3</t>
  </si>
  <si>
    <t>PVC  ALMENDRA 22X2 X1 MTS</t>
  </si>
  <si>
    <t>PO120</t>
  </si>
  <si>
    <t>PVC  HAYA 22X05 X1 MTS</t>
  </si>
  <si>
    <t>PO32</t>
  </si>
  <si>
    <t>PVC  ROBLE MORO 22X2 X1 MTS</t>
  </si>
  <si>
    <t>PO121</t>
  </si>
  <si>
    <t>PVC  HAYA NAT 22X05 X1 MTS</t>
  </si>
  <si>
    <t>PO4</t>
  </si>
  <si>
    <t>PVC  ALUMINIO 22X2 X1 MTS</t>
  </si>
  <si>
    <t>PO124</t>
  </si>
  <si>
    <t>PVC  LINO 22X05 X1 MTS</t>
  </si>
  <si>
    <t>PO41</t>
  </si>
  <si>
    <t>PVC  TEKA 22X2 X1 MTS</t>
  </si>
  <si>
    <t>PO126</t>
  </si>
  <si>
    <t>PVC  NEGRO  22X05 X1 MTS</t>
  </si>
  <si>
    <t>PO43</t>
  </si>
  <si>
    <t>PVC  WENGUE 22X2 X1 MTS</t>
  </si>
  <si>
    <t>PO128</t>
  </si>
  <si>
    <t>PVC  N. HABANO 22X05 X1 MTS</t>
  </si>
  <si>
    <t>PO49</t>
  </si>
  <si>
    <t>PVC  ROJO 22X2 X1 MTS</t>
  </si>
  <si>
    <t>PO129</t>
  </si>
  <si>
    <t>PVC  NOGAL 22X05 X1 MTS</t>
  </si>
  <si>
    <t>PO5</t>
  </si>
  <si>
    <t>PVC  ARCE 22X2 X1 MTS</t>
  </si>
  <si>
    <t>PO132</t>
  </si>
  <si>
    <t>PVC  ROBLE MORO 22X05 X1 MTS</t>
  </si>
  <si>
    <t>PO52</t>
  </si>
  <si>
    <t>PVC  LARICINA 22X2 X1 MTS</t>
  </si>
  <si>
    <t>PO134</t>
  </si>
  <si>
    <t>PVC  ROBLE RUSTICO 22X05 X1 MTS</t>
  </si>
  <si>
    <t>PO53</t>
  </si>
  <si>
    <t>PVC  ROBLE NATUTAL 22X2 X1 MTS</t>
  </si>
  <si>
    <t>PO141</t>
  </si>
  <si>
    <t>PVC  TEKA 22X05 X1 MTS</t>
  </si>
  <si>
    <t>PO54</t>
  </si>
  <si>
    <t>PVC  TWEED 22X2 X1 MTS</t>
  </si>
  <si>
    <t>PO143</t>
  </si>
  <si>
    <t>PVC  WENGUE 22X05 X1 MTS</t>
  </si>
  <si>
    <t>PO55</t>
  </si>
  <si>
    <t>PVC  OLMO ALPINO 22X2 X1 MTS</t>
  </si>
  <si>
    <t>PO144</t>
  </si>
  <si>
    <t>PVC  VISON 22X05 X1 MTS</t>
  </si>
  <si>
    <t>PO56</t>
  </si>
  <si>
    <t>PVC  TECA ITALIA 22X2 X1 MTS</t>
  </si>
  <si>
    <t>PO149</t>
  </si>
  <si>
    <t>PVC  ROJO 22X05 X1 MTS</t>
  </si>
  <si>
    <t>PO57</t>
  </si>
  <si>
    <t>PVC  ROBLE INGLES 22X2 X1 MTS</t>
  </si>
  <si>
    <t>PO152</t>
  </si>
  <si>
    <t>PVC  LARICINA  22X05 X1 MTS</t>
  </si>
  <si>
    <t>PO58</t>
  </si>
  <si>
    <t>PVC  MALAGA CHERRY 22X2 X1 MTS</t>
  </si>
  <si>
    <t>PO153</t>
  </si>
  <si>
    <t>PVC  ROBLE NATUTAL 22X05 X1 MTS</t>
  </si>
  <si>
    <t>PO6</t>
  </si>
  <si>
    <t>PVC  ARCILLA  22X2 X1 MTS</t>
  </si>
  <si>
    <t>PO154</t>
  </si>
  <si>
    <t>PVC  TWEED  22X05 X1 MTS</t>
  </si>
  <si>
    <t>PO7</t>
  </si>
  <si>
    <t>PVC  BLANCO 29X2 X1 MTS</t>
  </si>
  <si>
    <t>PO155</t>
  </si>
  <si>
    <t>PVC  OLMO ALPINO 22X05 X1 MTS</t>
  </si>
  <si>
    <t>PO80</t>
  </si>
  <si>
    <t>PVC  AZUL ACERO 22X2 X 1MTS</t>
  </si>
  <si>
    <t>PO156</t>
  </si>
  <si>
    <t>PVC  TECA ITALIA 22X05 X1 MTS</t>
  </si>
  <si>
    <t>PO81</t>
  </si>
  <si>
    <t>PVC  CONCRETO 22X2 X 1 MTS</t>
  </si>
  <si>
    <t>PO157</t>
  </si>
  <si>
    <t>PVC  ROBLE INGLES 22X05 X1 MTS</t>
  </si>
  <si>
    <t>PO82</t>
  </si>
  <si>
    <t>PVC  ENIGMA 22X2 X 1 MTS</t>
  </si>
  <si>
    <t>PO158</t>
  </si>
  <si>
    <t>PVC  MALAGA CHERRY 22X05 X 1MTS</t>
  </si>
  <si>
    <t>PO83</t>
  </si>
  <si>
    <t>PVC  NEBRASKA 22X2 X 1 MTS</t>
  </si>
  <si>
    <t>PO180</t>
  </si>
  <si>
    <t>PVC  AZUL ACERO 22X05 X1 MTS</t>
  </si>
  <si>
    <t>PO84</t>
  </si>
  <si>
    <t>PO181</t>
  </si>
  <si>
    <t>PVC  CONCRETO 22X05 X1 MTS</t>
  </si>
  <si>
    <t>PO85</t>
  </si>
  <si>
    <t>PVC  SIBERIA 22X2 X1 MTS</t>
  </si>
  <si>
    <t>PO182</t>
  </si>
  <si>
    <t>PVC  ENIGMA 22X05 X1 MTS</t>
  </si>
  <si>
    <t>PO86</t>
  </si>
  <si>
    <t>PVC  MANGO 22X2 X1 MTS</t>
  </si>
  <si>
    <t>PO183</t>
  </si>
  <si>
    <t>PVC  NEBRASKA 22X05 X1 MTS</t>
  </si>
  <si>
    <t>PO87</t>
  </si>
  <si>
    <t>PVC  VERDE OLIVA 22X2 X1 MTS</t>
  </si>
  <si>
    <t>PO184</t>
  </si>
  <si>
    <t>PVC  TECA LIMO 22X05 X1 MTS</t>
  </si>
  <si>
    <t>PO9</t>
  </si>
  <si>
    <t>PVC  CENIZA 22X2 X1 MTS</t>
  </si>
  <si>
    <t>PO185</t>
  </si>
  <si>
    <t>PVC  SIBERIA 22X05 X1 MTS</t>
  </si>
  <si>
    <t>PO186</t>
  </si>
  <si>
    <t>PVC  MANGO 22X05 X1 MTS</t>
  </si>
  <si>
    <t>PO187</t>
  </si>
  <si>
    <t>PVC  VERDE OLIVA 22X05 X1 MTS</t>
  </si>
  <si>
    <t>PO188</t>
  </si>
  <si>
    <t>PVC  ESMERALDA 22X05 X1 MTS</t>
  </si>
  <si>
    <t>PO244</t>
  </si>
  <si>
    <t>PVC  VISON 22X2 X1 MTS</t>
  </si>
  <si>
    <t>PVC  TECA LIMO 22X2 X 1 MTS</t>
  </si>
  <si>
    <t>PVC  FRESNO ABEDUL 22X2 X1 MTS</t>
  </si>
  <si>
    <t>PVC  FRESNO ABEDUL 22X05 X1 MTS</t>
  </si>
  <si>
    <t>PQ41</t>
  </si>
  <si>
    <t>MEL MDF TEKA 18MM 183X260</t>
  </si>
  <si>
    <t>PQ49</t>
  </si>
  <si>
    <t>MEL MDF ROJO  18MM 183X260</t>
  </si>
  <si>
    <t>PO88</t>
  </si>
  <si>
    <t>PVC  ESMERALDA 22X2 X1 MTS</t>
  </si>
  <si>
    <t>SI/NO</t>
  </si>
  <si>
    <t>MEL BCA 18</t>
  </si>
  <si>
    <t>UNIV NAC RIO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</si>
</sst>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9.75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2060"/>
      <name val="Calibri"/>
      <family val="2"/>
      <scheme val="minor"/>
    </font>
    <font>
      <sz val="11"/>
      <color rgb="FF363636"/>
      <name val="Segoe UI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4" xfId="0" applyFill="1" applyBorder="1"/>
    <xf numFmtId="2" fontId="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2" xfId="0" applyBorder="1" applyAlignment="1"/>
    <xf numFmtId="0" fontId="8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12" fillId="0" borderId="1" xfId="0" applyFont="1" applyBorder="1"/>
    <xf numFmtId="0" fontId="0" fillId="2" borderId="5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3" fillId="3" borderId="2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5" borderId="1" xfId="0" applyFill="1" applyBorder="1" applyAlignment="1">
      <alignment horizontal="center"/>
    </xf>
    <xf numFmtId="0" fontId="0" fillId="0" borderId="7" xfId="0" applyFill="1" applyBorder="1"/>
    <xf numFmtId="165" fontId="10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4" fillId="0" borderId="1" xfId="3" applyNumberFormat="1" applyFont="1" applyBorder="1" applyAlignment="1">
      <alignment horizontal="left" vertical="top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1" applyBorder="1" applyAlignment="1" applyProtection="1">
      <alignment horizontal="center"/>
    </xf>
    <xf numFmtId="0" fontId="6" fillId="0" borderId="3" xfId="1" applyBorder="1" applyAlignment="1" applyProtection="1">
      <alignment horizontal="center"/>
    </xf>
    <xf numFmtId="0" fontId="6" fillId="0" borderId="4" xfId="1" applyBorder="1" applyAlignment="1" applyProtection="1">
      <alignment horizontal="center"/>
    </xf>
  </cellXfs>
  <cellStyles count="6">
    <cellStyle name="Hipervínculo" xfId="1" builtinId="8"/>
    <cellStyle name="Hipervínculo 2" xfId="2"/>
    <cellStyle name="Millares" xfId="3" builtinId="3"/>
    <cellStyle name="Millares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10" name="9 Rectángulo"/>
        <xdr:cNvSpPr/>
      </xdr:nvSpPr>
      <xdr:spPr>
        <a:xfrm>
          <a:off x="7548563" y="2436813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11" name="10 Conector"/>
        <xdr:cNvSpPr/>
      </xdr:nvSpPr>
      <xdr:spPr>
        <a:xfrm>
          <a:off x="7623343" y="2477869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12" name="11 Conector"/>
        <xdr:cNvSpPr/>
      </xdr:nvSpPr>
      <xdr:spPr>
        <a:xfrm>
          <a:off x="7979233" y="2478736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10</xdr:row>
      <xdr:rowOff>196321</xdr:rowOff>
    </xdr:from>
    <xdr:to>
      <xdr:col>11</xdr:col>
      <xdr:colOff>38100</xdr:colOff>
      <xdr:row>12</xdr:row>
      <xdr:rowOff>32279</xdr:rowOff>
    </xdr:to>
    <xdr:sp macro="" textlink="">
      <xdr:nvSpPr>
        <xdr:cNvPr id="2" name="1 Rectángulo"/>
        <xdr:cNvSpPr/>
      </xdr:nvSpPr>
      <xdr:spPr>
        <a:xfrm>
          <a:off x="7084483" y="2196571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86228</xdr:rowOff>
    </xdr:from>
    <xdr:to>
      <xdr:col>10</xdr:col>
      <xdr:colOff>300470</xdr:colOff>
      <xdr:row>11</xdr:row>
      <xdr:rowOff>158462</xdr:rowOff>
    </xdr:to>
    <xdr:sp macro="" textlink="">
      <xdr:nvSpPr>
        <xdr:cNvPr id="3" name="2 Conector"/>
        <xdr:cNvSpPr/>
      </xdr:nvSpPr>
      <xdr:spPr>
        <a:xfrm>
          <a:off x="7166624" y="2287561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11</xdr:row>
      <xdr:rowOff>115670</xdr:rowOff>
    </xdr:from>
    <xdr:to>
      <xdr:col>10</xdr:col>
      <xdr:colOff>656360</xdr:colOff>
      <xdr:row>11</xdr:row>
      <xdr:rowOff>187904</xdr:rowOff>
    </xdr:to>
    <xdr:sp macro="" textlink="">
      <xdr:nvSpPr>
        <xdr:cNvPr id="4" name="3 Conector"/>
        <xdr:cNvSpPr/>
      </xdr:nvSpPr>
      <xdr:spPr>
        <a:xfrm>
          <a:off x="7522514" y="2317003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5" name="4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6" name="5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7" name="6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10</xdr:row>
      <xdr:rowOff>186796</xdr:rowOff>
    </xdr:from>
    <xdr:to>
      <xdr:col>11</xdr:col>
      <xdr:colOff>38100</xdr:colOff>
      <xdr:row>12</xdr:row>
      <xdr:rowOff>22754</xdr:rowOff>
    </xdr:to>
    <xdr:sp macro="" textlink="">
      <xdr:nvSpPr>
        <xdr:cNvPr id="2" name="1 Rectángulo"/>
        <xdr:cNvSpPr/>
      </xdr:nvSpPr>
      <xdr:spPr>
        <a:xfrm>
          <a:off x="7084483" y="2187046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244066</xdr:colOff>
      <xdr:row>11</xdr:row>
      <xdr:rowOff>95753</xdr:rowOff>
    </xdr:from>
    <xdr:to>
      <xdr:col>10</xdr:col>
      <xdr:colOff>309995</xdr:colOff>
      <xdr:row>11</xdr:row>
      <xdr:rowOff>167987</xdr:rowOff>
    </xdr:to>
    <xdr:sp macro="" textlink="">
      <xdr:nvSpPr>
        <xdr:cNvPr id="3" name="2 Conector"/>
        <xdr:cNvSpPr/>
      </xdr:nvSpPr>
      <xdr:spPr>
        <a:xfrm>
          <a:off x="7176149" y="2297086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580906</xdr:colOff>
      <xdr:row>11</xdr:row>
      <xdr:rowOff>106145</xdr:rowOff>
    </xdr:from>
    <xdr:to>
      <xdr:col>10</xdr:col>
      <xdr:colOff>646835</xdr:colOff>
      <xdr:row>11</xdr:row>
      <xdr:rowOff>178379</xdr:rowOff>
    </xdr:to>
    <xdr:sp macro="" textlink="">
      <xdr:nvSpPr>
        <xdr:cNvPr id="4" name="3 Conector"/>
        <xdr:cNvSpPr/>
      </xdr:nvSpPr>
      <xdr:spPr>
        <a:xfrm>
          <a:off x="7512989" y="23074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10</xdr:row>
      <xdr:rowOff>196321</xdr:rowOff>
    </xdr:from>
    <xdr:to>
      <xdr:col>11</xdr:col>
      <xdr:colOff>38100</xdr:colOff>
      <xdr:row>12</xdr:row>
      <xdr:rowOff>32279</xdr:rowOff>
    </xdr:to>
    <xdr:sp macro="" textlink="">
      <xdr:nvSpPr>
        <xdr:cNvPr id="5" name="4 Rectángulo"/>
        <xdr:cNvSpPr/>
      </xdr:nvSpPr>
      <xdr:spPr>
        <a:xfrm>
          <a:off x="7096125" y="2187046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86228</xdr:rowOff>
    </xdr:from>
    <xdr:to>
      <xdr:col>10</xdr:col>
      <xdr:colOff>300470</xdr:colOff>
      <xdr:row>11</xdr:row>
      <xdr:rowOff>158462</xdr:rowOff>
    </xdr:to>
    <xdr:sp macro="" textlink="">
      <xdr:nvSpPr>
        <xdr:cNvPr id="6" name="5 Conector"/>
        <xdr:cNvSpPr/>
      </xdr:nvSpPr>
      <xdr:spPr>
        <a:xfrm>
          <a:off x="7178266" y="22769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11</xdr:row>
      <xdr:rowOff>115670</xdr:rowOff>
    </xdr:from>
    <xdr:to>
      <xdr:col>10</xdr:col>
      <xdr:colOff>656360</xdr:colOff>
      <xdr:row>11</xdr:row>
      <xdr:rowOff>187904</xdr:rowOff>
    </xdr:to>
    <xdr:sp macro="" textlink="">
      <xdr:nvSpPr>
        <xdr:cNvPr id="7" name="6 Conector"/>
        <xdr:cNvSpPr/>
      </xdr:nvSpPr>
      <xdr:spPr>
        <a:xfrm>
          <a:off x="7534156" y="2306420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8" name="7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9" name="8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10" name="9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11</xdr:row>
      <xdr:rowOff>4763</xdr:rowOff>
    </xdr:from>
    <xdr:to>
      <xdr:col>11</xdr:col>
      <xdr:colOff>19050</xdr:colOff>
      <xdr:row>12</xdr:row>
      <xdr:rowOff>41804</xdr:rowOff>
    </xdr:to>
    <xdr:sp macro="" textlink="">
      <xdr:nvSpPr>
        <xdr:cNvPr id="2" name="1 Rectángulo"/>
        <xdr:cNvSpPr/>
      </xdr:nvSpPr>
      <xdr:spPr>
        <a:xfrm>
          <a:off x="7065433" y="2206096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196441</xdr:colOff>
      <xdr:row>11</xdr:row>
      <xdr:rowOff>95753</xdr:rowOff>
    </xdr:from>
    <xdr:to>
      <xdr:col>10</xdr:col>
      <xdr:colOff>262370</xdr:colOff>
      <xdr:row>11</xdr:row>
      <xdr:rowOff>167987</xdr:rowOff>
    </xdr:to>
    <xdr:sp macro="" textlink="">
      <xdr:nvSpPr>
        <xdr:cNvPr id="3" name="2 Conector"/>
        <xdr:cNvSpPr/>
      </xdr:nvSpPr>
      <xdr:spPr>
        <a:xfrm>
          <a:off x="7128524" y="2297086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561856</xdr:colOff>
      <xdr:row>11</xdr:row>
      <xdr:rowOff>106145</xdr:rowOff>
    </xdr:from>
    <xdr:to>
      <xdr:col>10</xdr:col>
      <xdr:colOff>627785</xdr:colOff>
      <xdr:row>11</xdr:row>
      <xdr:rowOff>178379</xdr:rowOff>
    </xdr:to>
    <xdr:sp macro="" textlink="">
      <xdr:nvSpPr>
        <xdr:cNvPr id="4" name="3 Conector"/>
        <xdr:cNvSpPr/>
      </xdr:nvSpPr>
      <xdr:spPr>
        <a:xfrm>
          <a:off x="7493939" y="23074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10</xdr:row>
      <xdr:rowOff>186796</xdr:rowOff>
    </xdr:from>
    <xdr:to>
      <xdr:col>11</xdr:col>
      <xdr:colOff>38100</xdr:colOff>
      <xdr:row>12</xdr:row>
      <xdr:rowOff>22754</xdr:rowOff>
    </xdr:to>
    <xdr:sp macro="" textlink="">
      <xdr:nvSpPr>
        <xdr:cNvPr id="5" name="4 Rectángulo"/>
        <xdr:cNvSpPr/>
      </xdr:nvSpPr>
      <xdr:spPr>
        <a:xfrm>
          <a:off x="7096125" y="2177521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244066</xdr:colOff>
      <xdr:row>11</xdr:row>
      <xdr:rowOff>95753</xdr:rowOff>
    </xdr:from>
    <xdr:to>
      <xdr:col>10</xdr:col>
      <xdr:colOff>309995</xdr:colOff>
      <xdr:row>11</xdr:row>
      <xdr:rowOff>167987</xdr:rowOff>
    </xdr:to>
    <xdr:sp macro="" textlink="">
      <xdr:nvSpPr>
        <xdr:cNvPr id="6" name="5 Conector"/>
        <xdr:cNvSpPr/>
      </xdr:nvSpPr>
      <xdr:spPr>
        <a:xfrm>
          <a:off x="7187791" y="2286503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580906</xdr:colOff>
      <xdr:row>11</xdr:row>
      <xdr:rowOff>106145</xdr:rowOff>
    </xdr:from>
    <xdr:to>
      <xdr:col>10</xdr:col>
      <xdr:colOff>646835</xdr:colOff>
      <xdr:row>11</xdr:row>
      <xdr:rowOff>178379</xdr:rowOff>
    </xdr:to>
    <xdr:sp macro="" textlink="">
      <xdr:nvSpPr>
        <xdr:cNvPr id="7" name="6 Conector"/>
        <xdr:cNvSpPr/>
      </xdr:nvSpPr>
      <xdr:spPr>
        <a:xfrm>
          <a:off x="7524631" y="22968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10</xdr:row>
      <xdr:rowOff>196321</xdr:rowOff>
    </xdr:from>
    <xdr:to>
      <xdr:col>11</xdr:col>
      <xdr:colOff>38100</xdr:colOff>
      <xdr:row>12</xdr:row>
      <xdr:rowOff>32279</xdr:rowOff>
    </xdr:to>
    <xdr:sp macro="" textlink="">
      <xdr:nvSpPr>
        <xdr:cNvPr id="8" name="7 Rectángulo"/>
        <xdr:cNvSpPr/>
      </xdr:nvSpPr>
      <xdr:spPr>
        <a:xfrm>
          <a:off x="7096125" y="2187046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86228</xdr:rowOff>
    </xdr:from>
    <xdr:to>
      <xdr:col>10</xdr:col>
      <xdr:colOff>300470</xdr:colOff>
      <xdr:row>11</xdr:row>
      <xdr:rowOff>158462</xdr:rowOff>
    </xdr:to>
    <xdr:sp macro="" textlink="">
      <xdr:nvSpPr>
        <xdr:cNvPr id="9" name="8 Conector"/>
        <xdr:cNvSpPr/>
      </xdr:nvSpPr>
      <xdr:spPr>
        <a:xfrm>
          <a:off x="7178266" y="22769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11</xdr:row>
      <xdr:rowOff>115670</xdr:rowOff>
    </xdr:from>
    <xdr:to>
      <xdr:col>10</xdr:col>
      <xdr:colOff>656360</xdr:colOff>
      <xdr:row>11</xdr:row>
      <xdr:rowOff>187904</xdr:rowOff>
    </xdr:to>
    <xdr:sp macro="" textlink="">
      <xdr:nvSpPr>
        <xdr:cNvPr id="10" name="9 Conector"/>
        <xdr:cNvSpPr/>
      </xdr:nvSpPr>
      <xdr:spPr>
        <a:xfrm>
          <a:off x="7534156" y="2306420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11" name="10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12" name="11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13" name="12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10</xdr:row>
      <xdr:rowOff>196321</xdr:rowOff>
    </xdr:from>
    <xdr:to>
      <xdr:col>11</xdr:col>
      <xdr:colOff>19050</xdr:colOff>
      <xdr:row>12</xdr:row>
      <xdr:rowOff>32279</xdr:rowOff>
    </xdr:to>
    <xdr:sp macro="" textlink="">
      <xdr:nvSpPr>
        <xdr:cNvPr id="2" name="1 Rectángulo"/>
        <xdr:cNvSpPr/>
      </xdr:nvSpPr>
      <xdr:spPr>
        <a:xfrm>
          <a:off x="7065433" y="2196571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114803</xdr:rowOff>
    </xdr:from>
    <xdr:to>
      <xdr:col>10</xdr:col>
      <xdr:colOff>300470</xdr:colOff>
      <xdr:row>11</xdr:row>
      <xdr:rowOff>187037</xdr:rowOff>
    </xdr:to>
    <xdr:sp macro="" textlink="">
      <xdr:nvSpPr>
        <xdr:cNvPr id="3" name="2 Conector"/>
        <xdr:cNvSpPr/>
      </xdr:nvSpPr>
      <xdr:spPr>
        <a:xfrm>
          <a:off x="7166624" y="2316136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580906</xdr:colOff>
      <xdr:row>11</xdr:row>
      <xdr:rowOff>106145</xdr:rowOff>
    </xdr:from>
    <xdr:to>
      <xdr:col>10</xdr:col>
      <xdr:colOff>646835</xdr:colOff>
      <xdr:row>11</xdr:row>
      <xdr:rowOff>178379</xdr:rowOff>
    </xdr:to>
    <xdr:sp macro="" textlink="">
      <xdr:nvSpPr>
        <xdr:cNvPr id="4" name="3 Conector"/>
        <xdr:cNvSpPr/>
      </xdr:nvSpPr>
      <xdr:spPr>
        <a:xfrm>
          <a:off x="7512989" y="23074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10</xdr:row>
      <xdr:rowOff>196321</xdr:rowOff>
    </xdr:from>
    <xdr:to>
      <xdr:col>11</xdr:col>
      <xdr:colOff>38100</xdr:colOff>
      <xdr:row>12</xdr:row>
      <xdr:rowOff>32279</xdr:rowOff>
    </xdr:to>
    <xdr:sp macro="" textlink="">
      <xdr:nvSpPr>
        <xdr:cNvPr id="5" name="4 Rectángulo"/>
        <xdr:cNvSpPr/>
      </xdr:nvSpPr>
      <xdr:spPr>
        <a:xfrm>
          <a:off x="7096125" y="2187046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86228</xdr:rowOff>
    </xdr:from>
    <xdr:to>
      <xdr:col>10</xdr:col>
      <xdr:colOff>300470</xdr:colOff>
      <xdr:row>11</xdr:row>
      <xdr:rowOff>158462</xdr:rowOff>
    </xdr:to>
    <xdr:sp macro="" textlink="">
      <xdr:nvSpPr>
        <xdr:cNvPr id="6" name="5 Conector"/>
        <xdr:cNvSpPr/>
      </xdr:nvSpPr>
      <xdr:spPr>
        <a:xfrm>
          <a:off x="7178266" y="22769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11</xdr:row>
      <xdr:rowOff>115670</xdr:rowOff>
    </xdr:from>
    <xdr:to>
      <xdr:col>10</xdr:col>
      <xdr:colOff>656360</xdr:colOff>
      <xdr:row>11</xdr:row>
      <xdr:rowOff>187904</xdr:rowOff>
    </xdr:to>
    <xdr:sp macro="" textlink="">
      <xdr:nvSpPr>
        <xdr:cNvPr id="7" name="6 Conector"/>
        <xdr:cNvSpPr/>
      </xdr:nvSpPr>
      <xdr:spPr>
        <a:xfrm>
          <a:off x="7534156" y="2306420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8" name="7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9" name="8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10" name="9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2" name="1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3" name="2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4" name="3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11</xdr:row>
      <xdr:rowOff>196321</xdr:rowOff>
    </xdr:from>
    <xdr:to>
      <xdr:col>11</xdr:col>
      <xdr:colOff>38100</xdr:colOff>
      <xdr:row>13</xdr:row>
      <xdr:rowOff>32279</xdr:rowOff>
    </xdr:to>
    <xdr:sp macro="" textlink="">
      <xdr:nvSpPr>
        <xdr:cNvPr id="5" name="4 Rectángulo"/>
        <xdr:cNvSpPr/>
      </xdr:nvSpPr>
      <xdr:spPr>
        <a:xfrm>
          <a:off x="7096125" y="2187046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12</xdr:row>
      <xdr:rowOff>86228</xdr:rowOff>
    </xdr:from>
    <xdr:to>
      <xdr:col>10</xdr:col>
      <xdr:colOff>300470</xdr:colOff>
      <xdr:row>12</xdr:row>
      <xdr:rowOff>158462</xdr:rowOff>
    </xdr:to>
    <xdr:sp macro="" textlink="">
      <xdr:nvSpPr>
        <xdr:cNvPr id="6" name="5 Conector"/>
        <xdr:cNvSpPr/>
      </xdr:nvSpPr>
      <xdr:spPr>
        <a:xfrm>
          <a:off x="7178266" y="22769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12</xdr:row>
      <xdr:rowOff>115670</xdr:rowOff>
    </xdr:from>
    <xdr:to>
      <xdr:col>10</xdr:col>
      <xdr:colOff>656360</xdr:colOff>
      <xdr:row>12</xdr:row>
      <xdr:rowOff>187904</xdr:rowOff>
    </xdr:to>
    <xdr:sp macro="" textlink="">
      <xdr:nvSpPr>
        <xdr:cNvPr id="7" name="6 Conector"/>
        <xdr:cNvSpPr/>
      </xdr:nvSpPr>
      <xdr:spPr>
        <a:xfrm>
          <a:off x="7534156" y="2306420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152400</xdr:colOff>
      <xdr:row>10</xdr:row>
      <xdr:rowOff>196321</xdr:rowOff>
    </xdr:from>
    <xdr:to>
      <xdr:col>11</xdr:col>
      <xdr:colOff>38100</xdr:colOff>
      <xdr:row>12</xdr:row>
      <xdr:rowOff>32279</xdr:rowOff>
    </xdr:to>
    <xdr:sp macro="" textlink="">
      <xdr:nvSpPr>
        <xdr:cNvPr id="8" name="7 Rectángulo"/>
        <xdr:cNvSpPr/>
      </xdr:nvSpPr>
      <xdr:spPr>
        <a:xfrm>
          <a:off x="7096125" y="2187046"/>
          <a:ext cx="609600" cy="22648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234541</xdr:colOff>
      <xdr:row>11</xdr:row>
      <xdr:rowOff>86228</xdr:rowOff>
    </xdr:from>
    <xdr:to>
      <xdr:col>10</xdr:col>
      <xdr:colOff>300470</xdr:colOff>
      <xdr:row>11</xdr:row>
      <xdr:rowOff>158462</xdr:rowOff>
    </xdr:to>
    <xdr:sp macro="" textlink="">
      <xdr:nvSpPr>
        <xdr:cNvPr id="9" name="8 Conector"/>
        <xdr:cNvSpPr/>
      </xdr:nvSpPr>
      <xdr:spPr>
        <a:xfrm>
          <a:off x="7178266" y="227697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10</xdr:col>
      <xdr:colOff>590431</xdr:colOff>
      <xdr:row>11</xdr:row>
      <xdr:rowOff>115670</xdr:rowOff>
    </xdr:from>
    <xdr:to>
      <xdr:col>10</xdr:col>
      <xdr:colOff>656360</xdr:colOff>
      <xdr:row>11</xdr:row>
      <xdr:rowOff>187904</xdr:rowOff>
    </xdr:to>
    <xdr:sp macro="" textlink="">
      <xdr:nvSpPr>
        <xdr:cNvPr id="10" name="9 Conector"/>
        <xdr:cNvSpPr/>
      </xdr:nvSpPr>
      <xdr:spPr>
        <a:xfrm>
          <a:off x="7534156" y="2306420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95250</xdr:colOff>
      <xdr:row>12</xdr:row>
      <xdr:rowOff>71438</xdr:rowOff>
    </xdr:from>
    <xdr:to>
      <xdr:col>12</xdr:col>
      <xdr:colOff>700617</xdr:colOff>
      <xdr:row>12</xdr:row>
      <xdr:rowOff>298979</xdr:rowOff>
    </xdr:to>
    <xdr:sp macro="" textlink="">
      <xdr:nvSpPr>
        <xdr:cNvPr id="11" name="10 Rectángulo"/>
        <xdr:cNvSpPr/>
      </xdr:nvSpPr>
      <xdr:spPr>
        <a:xfrm>
          <a:off x="7896225" y="2452688"/>
          <a:ext cx="605367" cy="227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167866</xdr:colOff>
      <xdr:row>12</xdr:row>
      <xdr:rowOff>105278</xdr:rowOff>
    </xdr:from>
    <xdr:to>
      <xdr:col>12</xdr:col>
      <xdr:colOff>233795</xdr:colOff>
      <xdr:row>12</xdr:row>
      <xdr:rowOff>177512</xdr:rowOff>
    </xdr:to>
    <xdr:sp macro="" textlink="">
      <xdr:nvSpPr>
        <xdr:cNvPr id="12" name="11 Conector"/>
        <xdr:cNvSpPr/>
      </xdr:nvSpPr>
      <xdr:spPr>
        <a:xfrm>
          <a:off x="7968841" y="2486528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12</xdr:col>
      <xdr:colOff>523756</xdr:colOff>
      <xdr:row>12</xdr:row>
      <xdr:rowOff>106145</xdr:rowOff>
    </xdr:from>
    <xdr:to>
      <xdr:col>12</xdr:col>
      <xdr:colOff>589685</xdr:colOff>
      <xdr:row>12</xdr:row>
      <xdr:rowOff>178379</xdr:rowOff>
    </xdr:to>
    <xdr:sp macro="" textlink="">
      <xdr:nvSpPr>
        <xdr:cNvPr id="13" name="12 Conector"/>
        <xdr:cNvSpPr/>
      </xdr:nvSpPr>
      <xdr:spPr>
        <a:xfrm>
          <a:off x="8324731" y="2487395"/>
          <a:ext cx="65929" cy="72234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5399" name="Line 3"/>
        <xdr:cNvSpPr>
          <a:spLocks noChangeShapeType="1"/>
        </xdr:cNvSpPr>
      </xdr:nvSpPr>
      <xdr:spPr bwMode="auto">
        <a:xfrm flipH="1" flipV="1">
          <a:off x="7877175" y="7620000"/>
          <a:ext cx="3276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15400" name="Line 4"/>
        <xdr:cNvSpPr>
          <a:spLocks noChangeShapeType="1"/>
        </xdr:cNvSpPr>
      </xdr:nvSpPr>
      <xdr:spPr bwMode="auto">
        <a:xfrm flipH="1" flipV="1">
          <a:off x="7877175" y="8001000"/>
          <a:ext cx="3276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5401" name="Line 3"/>
        <xdr:cNvSpPr>
          <a:spLocks noChangeShapeType="1"/>
        </xdr:cNvSpPr>
      </xdr:nvSpPr>
      <xdr:spPr bwMode="auto">
        <a:xfrm flipH="1" flipV="1">
          <a:off x="7877175" y="7620000"/>
          <a:ext cx="3276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15402" name="Line 4"/>
        <xdr:cNvSpPr>
          <a:spLocks noChangeShapeType="1"/>
        </xdr:cNvSpPr>
      </xdr:nvSpPr>
      <xdr:spPr bwMode="auto">
        <a:xfrm flipH="1" flipV="1">
          <a:off x="7877175" y="8001000"/>
          <a:ext cx="3276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1"/>
  <sheetViews>
    <sheetView topLeftCell="A6" zoomScale="90" zoomScaleNormal="90" workbookViewId="0">
      <selection activeCell="B17" sqref="B17:H53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2" ht="15.75" x14ac:dyDescent="0.25">
      <c r="B2" s="23" t="s">
        <v>8</v>
      </c>
      <c r="C2" s="8">
        <v>2531</v>
      </c>
      <c r="D2" s="66" t="s">
        <v>312</v>
      </c>
      <c r="E2" s="68"/>
      <c r="F2" s="9"/>
      <c r="I2" s="62" t="s">
        <v>13</v>
      </c>
      <c r="J2" s="63"/>
      <c r="K2" s="64"/>
    </row>
    <row r="3" spans="1:22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2" ht="15.75" x14ac:dyDescent="0.25">
      <c r="B4" s="23" t="s">
        <v>34</v>
      </c>
      <c r="C4" s="69"/>
      <c r="D4" s="70"/>
      <c r="E4" s="71"/>
      <c r="I4" s="17" t="s">
        <v>16</v>
      </c>
      <c r="J4" s="29">
        <f>CEILING((J8/4.75*1.15),0.25)</f>
        <v>0.25</v>
      </c>
      <c r="K4" s="29">
        <f>CEILING((J8/4.75*1.25),0.3)</f>
        <v>0.3</v>
      </c>
    </row>
    <row r="5" spans="1:22" ht="15.75" x14ac:dyDescent="0.25">
      <c r="B5" s="23" t="s">
        <v>35</v>
      </c>
      <c r="C5" s="66"/>
      <c r="D5" s="67"/>
      <c r="E5" s="68"/>
      <c r="I5" s="17" t="s">
        <v>17</v>
      </c>
      <c r="J5" s="29">
        <f>CEILING((J8/5.16*1.15),0.25)</f>
        <v>0.25</v>
      </c>
      <c r="K5" s="29">
        <f>CEILING((J8/5.16*1.25),0.3)</f>
        <v>0.3</v>
      </c>
    </row>
    <row r="6" spans="1:22" ht="15.75" x14ac:dyDescent="0.25">
      <c r="B6" s="34">
        <f ca="1">NOW()</f>
        <v>44280.487260416667</v>
      </c>
      <c r="C6" s="12" t="s">
        <v>36</v>
      </c>
      <c r="D6" s="10"/>
      <c r="E6" s="11"/>
      <c r="I6" s="17" t="s">
        <v>18</v>
      </c>
      <c r="J6" s="29">
        <f>CEILING((J8/6.59*1.15),0.25)</f>
        <v>0.25</v>
      </c>
      <c r="K6" s="29">
        <f>CEILING((J8/6.59*1.25),0.3)</f>
        <v>0.3</v>
      </c>
    </row>
    <row r="7" spans="1:22" ht="15.75" x14ac:dyDescent="0.25">
      <c r="B7" s="35">
        <f ca="1">B6+2</f>
        <v>44282.487260416667</v>
      </c>
      <c r="C7" s="12" t="s">
        <v>37</v>
      </c>
      <c r="D7" s="10"/>
      <c r="E7" s="11"/>
      <c r="G7" s="1" t="s">
        <v>48</v>
      </c>
      <c r="I7" s="36" t="s">
        <v>38</v>
      </c>
      <c r="J7" s="37" t="s">
        <v>19</v>
      </c>
      <c r="K7" s="37" t="s">
        <v>20</v>
      </c>
    </row>
    <row r="8" spans="1:22" ht="15.75" x14ac:dyDescent="0.25">
      <c r="B8" s="23" t="s">
        <v>9</v>
      </c>
      <c r="C8" s="12"/>
      <c r="D8" s="10"/>
      <c r="E8" s="11"/>
      <c r="I8" s="38">
        <f>SUM(B16:B500)</f>
        <v>2</v>
      </c>
      <c r="J8" s="38">
        <f>SUM(P12:P503)</f>
        <v>0.36</v>
      </c>
      <c r="K8" s="38">
        <f>SUM(Q12:Q503)</f>
        <v>0</v>
      </c>
    </row>
    <row r="9" spans="1:22" ht="15.75" x14ac:dyDescent="0.25">
      <c r="B9" s="33" t="s">
        <v>10</v>
      </c>
      <c r="C9" s="7" t="s">
        <v>5</v>
      </c>
      <c r="D9" s="12" t="s">
        <v>311</v>
      </c>
      <c r="E9" s="10"/>
      <c r="F9" s="11"/>
      <c r="J9" s="24"/>
      <c r="K9" s="4"/>
      <c r="L9" s="3"/>
      <c r="M9" s="3"/>
      <c r="N9" s="3"/>
      <c r="O9" s="3"/>
    </row>
    <row r="10" spans="1:22" ht="15.75" x14ac:dyDescent="0.25">
      <c r="B10" s="23" t="s">
        <v>11</v>
      </c>
      <c r="C10" s="7"/>
      <c r="D10" s="12"/>
      <c r="E10" s="10"/>
      <c r="F10" s="11"/>
      <c r="J10" s="24"/>
      <c r="K10" s="4"/>
      <c r="L10" s="3"/>
      <c r="M10" s="3"/>
      <c r="N10" s="3"/>
      <c r="O10" s="3"/>
    </row>
    <row r="11" spans="1:22" ht="15.75" x14ac:dyDescent="0.25">
      <c r="B11" s="23" t="s">
        <v>12</v>
      </c>
      <c r="C11" s="7"/>
      <c r="D11" s="52"/>
      <c r="E11" s="10"/>
      <c r="F11" s="11"/>
      <c r="J11" s="24"/>
      <c r="K11" s="4"/>
      <c r="L11" s="1"/>
      <c r="M11" s="1"/>
      <c r="N11" s="1"/>
      <c r="O11" s="1"/>
    </row>
    <row r="12" spans="1:22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2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2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2" x14ac:dyDescent="0.25">
      <c r="A15" s="1"/>
      <c r="B15" s="23">
        <v>2531</v>
      </c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2" ht="16.5" x14ac:dyDescent="0.3">
      <c r="A16" s="2">
        <v>1</v>
      </c>
      <c r="B16" s="14">
        <v>2</v>
      </c>
      <c r="C16" s="48">
        <v>60</v>
      </c>
      <c r="D16" s="48">
        <v>30</v>
      </c>
      <c r="E16" s="2"/>
      <c r="F16" s="7" t="s">
        <v>5</v>
      </c>
      <c r="G16" s="7">
        <v>1</v>
      </c>
      <c r="H16" s="7"/>
      <c r="I16" s="7"/>
      <c r="J16" s="7"/>
      <c r="K16" s="7"/>
      <c r="M16" s="7"/>
      <c r="P16" s="18">
        <f t="shared" ref="P16:P47" si="0">(C16*D16*B16)/10000</f>
        <v>0.36</v>
      </c>
      <c r="Q16" s="19">
        <f t="shared" ref="Q16:Q47" si="1">V16</f>
        <v>0</v>
      </c>
      <c r="R16" s="20">
        <f t="shared" ref="R16:R47" si="2">COUNTA(H16)</f>
        <v>0</v>
      </c>
      <c r="S16" s="20">
        <f t="shared" ref="S16:S47" si="3">COUNTA(I16)</f>
        <v>0</v>
      </c>
      <c r="T16" s="20">
        <f t="shared" ref="T16:T47" si="4">COUNTA(J16)</f>
        <v>0</v>
      </c>
      <c r="U16" s="20">
        <f t="shared" ref="U16:U47" si="5">COUNTA(K16)</f>
        <v>0</v>
      </c>
      <c r="V16" s="21">
        <f t="shared" ref="V16:V47" si="6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3"/>
        <v>0</v>
      </c>
      <c r="T17" s="20">
        <f t="shared" si="4"/>
        <v>0</v>
      </c>
      <c r="U17" s="20">
        <f t="shared" si="5"/>
        <v>0</v>
      </c>
      <c r="V17" s="44">
        <f t="shared" si="6"/>
        <v>0</v>
      </c>
    </row>
    <row r="18" spans="1:22" ht="16.5" x14ac:dyDescent="0.3">
      <c r="A18" s="14">
        <f t="shared" ref="A18:A49" si="7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3"/>
        <v>0</v>
      </c>
      <c r="T18" s="20">
        <f t="shared" si="4"/>
        <v>0</v>
      </c>
      <c r="U18" s="20">
        <f t="shared" si="5"/>
        <v>0</v>
      </c>
      <c r="V18" s="44">
        <f t="shared" si="6"/>
        <v>0</v>
      </c>
    </row>
    <row r="19" spans="1:22" ht="19.5" customHeight="1" x14ac:dyDescent="0.3">
      <c r="A19" s="14">
        <f t="shared" si="7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3"/>
        <v>0</v>
      </c>
      <c r="T19" s="20">
        <f t="shared" si="4"/>
        <v>0</v>
      </c>
      <c r="U19" s="20">
        <f t="shared" si="5"/>
        <v>0</v>
      </c>
      <c r="V19" s="44">
        <f t="shared" si="6"/>
        <v>0</v>
      </c>
    </row>
    <row r="20" spans="1:22" ht="16.5" x14ac:dyDescent="0.3">
      <c r="A20" s="14">
        <f t="shared" si="7"/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3"/>
        <v>0</v>
      </c>
      <c r="T20" s="20">
        <f t="shared" si="4"/>
        <v>0</v>
      </c>
      <c r="U20" s="20">
        <f t="shared" si="5"/>
        <v>0</v>
      </c>
      <c r="V20" s="44">
        <f t="shared" si="6"/>
        <v>0</v>
      </c>
    </row>
    <row r="21" spans="1:22" ht="16.5" x14ac:dyDescent="0.3">
      <c r="A21" s="14">
        <f t="shared" si="7"/>
        <v>6</v>
      </c>
      <c r="B21" s="2"/>
      <c r="C21" s="48"/>
      <c r="D21" s="48"/>
      <c r="E21" s="7"/>
      <c r="F21" s="7"/>
      <c r="G21" s="7"/>
      <c r="H21" s="7"/>
      <c r="I21" s="7"/>
      <c r="J21" s="7"/>
      <c r="K21" s="7"/>
      <c r="M21" s="7"/>
      <c r="P21" s="22">
        <f t="shared" si="0"/>
        <v>0</v>
      </c>
      <c r="Q21" s="19">
        <f t="shared" si="1"/>
        <v>0</v>
      </c>
      <c r="R21" s="20">
        <f t="shared" si="2"/>
        <v>0</v>
      </c>
      <c r="S21" s="20">
        <f t="shared" si="3"/>
        <v>0</v>
      </c>
      <c r="T21" s="20">
        <f t="shared" si="4"/>
        <v>0</v>
      </c>
      <c r="U21" s="20">
        <f t="shared" si="5"/>
        <v>0</v>
      </c>
      <c r="V21" s="44">
        <f t="shared" si="6"/>
        <v>0</v>
      </c>
    </row>
    <row r="22" spans="1:22" ht="16.5" x14ac:dyDescent="0.3">
      <c r="A22" s="14">
        <f t="shared" si="7"/>
        <v>7</v>
      </c>
      <c r="B22" s="2"/>
      <c r="C22" s="48"/>
      <c r="D22" s="48"/>
      <c r="E22" s="7"/>
      <c r="F22" s="7"/>
      <c r="G22" s="7"/>
      <c r="H22" s="7"/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0</v>
      </c>
      <c r="S22" s="20">
        <f t="shared" si="3"/>
        <v>0</v>
      </c>
      <c r="T22" s="20">
        <f t="shared" si="4"/>
        <v>0</v>
      </c>
      <c r="U22" s="20">
        <f t="shared" si="5"/>
        <v>0</v>
      </c>
      <c r="V22" s="44">
        <f t="shared" si="6"/>
        <v>0</v>
      </c>
    </row>
    <row r="23" spans="1:22" ht="16.5" x14ac:dyDescent="0.3">
      <c r="A23" s="14">
        <f t="shared" si="7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3"/>
        <v>0</v>
      </c>
      <c r="T23" s="20">
        <f t="shared" si="4"/>
        <v>0</v>
      </c>
      <c r="U23" s="20">
        <f t="shared" si="5"/>
        <v>0</v>
      </c>
      <c r="V23" s="21">
        <f t="shared" si="6"/>
        <v>0</v>
      </c>
    </row>
    <row r="24" spans="1:22" ht="16.5" x14ac:dyDescent="0.3">
      <c r="A24" s="14">
        <f t="shared" si="7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3"/>
        <v>0</v>
      </c>
      <c r="T24" s="20">
        <f t="shared" si="4"/>
        <v>0</v>
      </c>
      <c r="U24" s="20">
        <f t="shared" si="5"/>
        <v>0</v>
      </c>
      <c r="V24" s="21">
        <f t="shared" si="6"/>
        <v>0</v>
      </c>
    </row>
    <row r="25" spans="1:22" ht="16.5" x14ac:dyDescent="0.3">
      <c r="A25" s="14">
        <f t="shared" si="7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3"/>
        <v>0</v>
      </c>
      <c r="T25" s="20">
        <f t="shared" si="4"/>
        <v>0</v>
      </c>
      <c r="U25" s="20">
        <f t="shared" si="5"/>
        <v>0</v>
      </c>
      <c r="V25" s="21">
        <f t="shared" si="6"/>
        <v>0</v>
      </c>
    </row>
    <row r="26" spans="1:22" ht="16.5" x14ac:dyDescent="0.3">
      <c r="A26" s="14">
        <f t="shared" si="7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3"/>
        <v>0</v>
      </c>
      <c r="T26" s="20">
        <f t="shared" si="4"/>
        <v>0</v>
      </c>
      <c r="U26" s="20">
        <f t="shared" si="5"/>
        <v>0</v>
      </c>
      <c r="V26" s="21">
        <f t="shared" si="6"/>
        <v>0</v>
      </c>
    </row>
    <row r="27" spans="1:22" ht="16.5" x14ac:dyDescent="0.3">
      <c r="A27" s="14">
        <f t="shared" si="7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3"/>
        <v>0</v>
      </c>
      <c r="T27" s="20">
        <f t="shared" si="4"/>
        <v>0</v>
      </c>
      <c r="U27" s="20">
        <f t="shared" si="5"/>
        <v>0</v>
      </c>
      <c r="V27" s="21">
        <f t="shared" si="6"/>
        <v>0</v>
      </c>
    </row>
    <row r="28" spans="1:22" ht="16.5" x14ac:dyDescent="0.3">
      <c r="A28" s="14">
        <f t="shared" si="7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3"/>
        <v>0</v>
      </c>
      <c r="T28" s="20">
        <f t="shared" si="4"/>
        <v>0</v>
      </c>
      <c r="U28" s="20">
        <f t="shared" si="5"/>
        <v>0</v>
      </c>
      <c r="V28" s="21">
        <f t="shared" si="6"/>
        <v>0</v>
      </c>
    </row>
    <row r="29" spans="1:22" ht="16.5" x14ac:dyDescent="0.3">
      <c r="A29" s="14">
        <f t="shared" si="7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3"/>
        <v>0</v>
      </c>
      <c r="T29" s="20">
        <f t="shared" si="4"/>
        <v>0</v>
      </c>
      <c r="U29" s="20">
        <f t="shared" si="5"/>
        <v>0</v>
      </c>
      <c r="V29" s="21">
        <f t="shared" si="6"/>
        <v>0</v>
      </c>
    </row>
    <row r="30" spans="1:22" ht="16.5" x14ac:dyDescent="0.3">
      <c r="A30" s="14">
        <f t="shared" si="7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3"/>
        <v>0</v>
      </c>
      <c r="T30" s="20">
        <f t="shared" si="4"/>
        <v>0</v>
      </c>
      <c r="U30" s="20">
        <f t="shared" si="5"/>
        <v>0</v>
      </c>
      <c r="V30" s="21">
        <f t="shared" si="6"/>
        <v>0</v>
      </c>
    </row>
    <row r="31" spans="1:22" ht="16.5" x14ac:dyDescent="0.3">
      <c r="A31" s="14">
        <f t="shared" si="7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3"/>
        <v>0</v>
      </c>
      <c r="T31" s="20">
        <f t="shared" si="4"/>
        <v>0</v>
      </c>
      <c r="U31" s="20">
        <f t="shared" si="5"/>
        <v>0</v>
      </c>
      <c r="V31" s="21">
        <f t="shared" si="6"/>
        <v>0</v>
      </c>
    </row>
    <row r="32" spans="1:22" ht="16.5" x14ac:dyDescent="0.3">
      <c r="A32" s="14">
        <f t="shared" si="7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3"/>
        <v>0</v>
      </c>
      <c r="T32" s="20">
        <f t="shared" si="4"/>
        <v>0</v>
      </c>
      <c r="U32" s="20">
        <f t="shared" si="5"/>
        <v>0</v>
      </c>
      <c r="V32" s="21">
        <f t="shared" si="6"/>
        <v>0</v>
      </c>
    </row>
    <row r="33" spans="1:22" ht="16.5" x14ac:dyDescent="0.3">
      <c r="A33" s="14">
        <f t="shared" si="7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3"/>
        <v>0</v>
      </c>
      <c r="T33" s="20">
        <f t="shared" si="4"/>
        <v>0</v>
      </c>
      <c r="U33" s="20">
        <f t="shared" si="5"/>
        <v>0</v>
      </c>
      <c r="V33" s="21">
        <f t="shared" si="6"/>
        <v>0</v>
      </c>
    </row>
    <row r="34" spans="1:22" ht="16.5" x14ac:dyDescent="0.3">
      <c r="A34" s="14">
        <f t="shared" si="7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20">
        <f t="shared" si="5"/>
        <v>0</v>
      </c>
      <c r="V34" s="21">
        <f t="shared" si="6"/>
        <v>0</v>
      </c>
    </row>
    <row r="35" spans="1:22" ht="16.5" x14ac:dyDescent="0.3">
      <c r="A35" s="14">
        <f t="shared" si="7"/>
        <v>20</v>
      </c>
      <c r="B35" s="7"/>
      <c r="C35" s="16"/>
      <c r="D35" s="16"/>
      <c r="E35" s="7"/>
      <c r="F35" s="7"/>
      <c r="G35" s="7"/>
      <c r="H35" s="7"/>
      <c r="I35" s="7" t="s">
        <v>48</v>
      </c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3"/>
        <v>1</v>
      </c>
      <c r="T35" s="20">
        <f t="shared" si="4"/>
        <v>0</v>
      </c>
      <c r="U35" s="20">
        <f t="shared" si="5"/>
        <v>0</v>
      </c>
      <c r="V35" s="21">
        <f t="shared" si="6"/>
        <v>0</v>
      </c>
    </row>
    <row r="36" spans="1:22" ht="16.5" x14ac:dyDescent="0.3">
      <c r="A36" s="14">
        <f t="shared" si="7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20">
        <f t="shared" si="5"/>
        <v>0</v>
      </c>
      <c r="V36" s="21">
        <f t="shared" si="6"/>
        <v>0</v>
      </c>
    </row>
    <row r="37" spans="1:22" ht="16.5" x14ac:dyDescent="0.3">
      <c r="A37" s="14">
        <f t="shared" si="7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20">
        <f t="shared" si="5"/>
        <v>0</v>
      </c>
      <c r="V37" s="21">
        <f t="shared" si="6"/>
        <v>0</v>
      </c>
    </row>
    <row r="38" spans="1:22" ht="16.5" x14ac:dyDescent="0.3">
      <c r="A38" s="14">
        <f t="shared" si="7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20">
        <f t="shared" si="5"/>
        <v>0</v>
      </c>
      <c r="V38" s="21">
        <f t="shared" si="6"/>
        <v>0</v>
      </c>
    </row>
    <row r="39" spans="1:22" ht="16.5" x14ac:dyDescent="0.3">
      <c r="A39" s="14">
        <f t="shared" si="7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3"/>
        <v>0</v>
      </c>
      <c r="T39" s="20">
        <f t="shared" si="4"/>
        <v>0</v>
      </c>
      <c r="U39" s="20">
        <f t="shared" si="5"/>
        <v>0</v>
      </c>
      <c r="V39" s="21">
        <f t="shared" si="6"/>
        <v>0</v>
      </c>
    </row>
    <row r="40" spans="1:22" ht="16.5" x14ac:dyDescent="0.3">
      <c r="A40" s="14">
        <f t="shared" si="7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3"/>
        <v>0</v>
      </c>
      <c r="T40" s="20">
        <f t="shared" si="4"/>
        <v>0</v>
      </c>
      <c r="U40" s="20">
        <f t="shared" si="5"/>
        <v>0</v>
      </c>
      <c r="V40" s="21">
        <f t="shared" si="6"/>
        <v>0</v>
      </c>
    </row>
    <row r="41" spans="1:22" ht="16.5" x14ac:dyDescent="0.3">
      <c r="A41" s="14">
        <f t="shared" si="7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3"/>
        <v>0</v>
      </c>
      <c r="T41" s="20">
        <f t="shared" si="4"/>
        <v>0</v>
      </c>
      <c r="U41" s="20">
        <f t="shared" si="5"/>
        <v>0</v>
      </c>
      <c r="V41" s="21">
        <f t="shared" si="6"/>
        <v>0</v>
      </c>
    </row>
    <row r="42" spans="1:22" ht="16.5" x14ac:dyDescent="0.3">
      <c r="A42" s="14">
        <f t="shared" si="7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3"/>
        <v>0</v>
      </c>
      <c r="T42" s="20">
        <f t="shared" si="4"/>
        <v>0</v>
      </c>
      <c r="U42" s="20">
        <f t="shared" si="5"/>
        <v>0</v>
      </c>
      <c r="V42" s="21">
        <f t="shared" si="6"/>
        <v>0</v>
      </c>
    </row>
    <row r="43" spans="1:22" ht="16.5" x14ac:dyDescent="0.3">
      <c r="A43" s="14">
        <f t="shared" si="7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3"/>
        <v>0</v>
      </c>
      <c r="T43" s="20">
        <f t="shared" si="4"/>
        <v>0</v>
      </c>
      <c r="U43" s="20">
        <f t="shared" si="5"/>
        <v>0</v>
      </c>
      <c r="V43" s="21">
        <f t="shared" si="6"/>
        <v>0</v>
      </c>
    </row>
    <row r="44" spans="1:22" ht="16.5" x14ac:dyDescent="0.3">
      <c r="A44" s="14">
        <f t="shared" si="7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3"/>
        <v>0</v>
      </c>
      <c r="T44" s="20">
        <f t="shared" si="4"/>
        <v>0</v>
      </c>
      <c r="U44" s="20">
        <f t="shared" si="5"/>
        <v>0</v>
      </c>
      <c r="V44" s="21">
        <f t="shared" si="6"/>
        <v>0</v>
      </c>
    </row>
    <row r="45" spans="1:22" ht="16.5" x14ac:dyDescent="0.3">
      <c r="A45" s="14">
        <f t="shared" si="7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3"/>
        <v>0</v>
      </c>
      <c r="T45" s="20">
        <f t="shared" si="4"/>
        <v>0</v>
      </c>
      <c r="U45" s="20">
        <f t="shared" si="5"/>
        <v>0</v>
      </c>
      <c r="V45" s="21">
        <f t="shared" si="6"/>
        <v>0</v>
      </c>
    </row>
    <row r="46" spans="1:22" ht="16.5" x14ac:dyDescent="0.3">
      <c r="A46" s="14">
        <f t="shared" si="7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3"/>
        <v>0</v>
      </c>
      <c r="T46" s="20">
        <f t="shared" si="4"/>
        <v>0</v>
      </c>
      <c r="U46" s="20">
        <f t="shared" si="5"/>
        <v>0</v>
      </c>
      <c r="V46" s="21">
        <f t="shared" si="6"/>
        <v>0</v>
      </c>
    </row>
    <row r="47" spans="1:22" ht="16.5" x14ac:dyDescent="0.3">
      <c r="A47" s="14">
        <f t="shared" si="7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3"/>
        <v>0</v>
      </c>
      <c r="T47" s="20">
        <f t="shared" si="4"/>
        <v>0</v>
      </c>
      <c r="U47" s="20">
        <f t="shared" si="5"/>
        <v>0</v>
      </c>
      <c r="V47" s="21">
        <f t="shared" si="6"/>
        <v>0</v>
      </c>
    </row>
    <row r="48" spans="1:22" ht="16.5" x14ac:dyDescent="0.3">
      <c r="A48" s="14">
        <f t="shared" si="7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ref="P48:P79" si="8">(C48*D48*B48)/10000</f>
        <v>0</v>
      </c>
      <c r="Q48" s="19">
        <f t="shared" ref="Q48:Q79" si="9">V48</f>
        <v>0</v>
      </c>
      <c r="R48" s="20">
        <f t="shared" ref="R48:R79" si="10">COUNTA(H48)</f>
        <v>0</v>
      </c>
      <c r="S48" s="20">
        <f t="shared" ref="S48:S79" si="11">COUNTA(I48)</f>
        <v>0</v>
      </c>
      <c r="T48" s="20">
        <f t="shared" ref="T48:T79" si="12">COUNTA(J48)</f>
        <v>0</v>
      </c>
      <c r="U48" s="20">
        <f t="shared" ref="U48:U79" si="13">COUNTA(K48)</f>
        <v>0</v>
      </c>
      <c r="V48" s="21">
        <f t="shared" ref="V48:V79" si="14">((B48*C48*R48)+(B48*C48*S48)+(D48*B48*T48)+(D48*B48*U48))/100</f>
        <v>0</v>
      </c>
    </row>
    <row r="49" spans="1:22" ht="16.5" x14ac:dyDescent="0.3">
      <c r="A49" s="14">
        <f t="shared" si="7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8"/>
        <v>0</v>
      </c>
      <c r="Q49" s="19">
        <f t="shared" si="9"/>
        <v>0</v>
      </c>
      <c r="R49" s="20">
        <f t="shared" si="10"/>
        <v>0</v>
      </c>
      <c r="S49" s="20">
        <f t="shared" si="11"/>
        <v>0</v>
      </c>
      <c r="T49" s="20">
        <f t="shared" si="12"/>
        <v>0</v>
      </c>
      <c r="U49" s="20">
        <f t="shared" si="13"/>
        <v>0</v>
      </c>
      <c r="V49" s="21">
        <f t="shared" si="14"/>
        <v>0</v>
      </c>
    </row>
    <row r="50" spans="1:22" ht="16.5" x14ac:dyDescent="0.3">
      <c r="A50" s="14">
        <f t="shared" ref="A50:A81" si="15">A49+1</f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8"/>
        <v>0</v>
      </c>
      <c r="Q50" s="19">
        <f t="shared" si="9"/>
        <v>0</v>
      </c>
      <c r="R50" s="20">
        <f t="shared" si="10"/>
        <v>0</v>
      </c>
      <c r="S50" s="20">
        <f t="shared" si="11"/>
        <v>0</v>
      </c>
      <c r="T50" s="20">
        <f t="shared" si="12"/>
        <v>0</v>
      </c>
      <c r="U50" s="20">
        <f t="shared" si="13"/>
        <v>0</v>
      </c>
      <c r="V50" s="21">
        <f t="shared" si="14"/>
        <v>0</v>
      </c>
    </row>
    <row r="51" spans="1:22" ht="16.5" x14ac:dyDescent="0.3">
      <c r="A51" s="14">
        <f t="shared" si="15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8"/>
        <v>0</v>
      </c>
      <c r="Q51" s="19">
        <f t="shared" si="9"/>
        <v>0</v>
      </c>
      <c r="R51" s="20">
        <f t="shared" si="10"/>
        <v>0</v>
      </c>
      <c r="S51" s="20">
        <f t="shared" si="11"/>
        <v>0</v>
      </c>
      <c r="T51" s="20">
        <f t="shared" si="12"/>
        <v>0</v>
      </c>
      <c r="U51" s="20">
        <f t="shared" si="13"/>
        <v>0</v>
      </c>
      <c r="V51" s="21">
        <f t="shared" si="14"/>
        <v>0</v>
      </c>
    </row>
    <row r="52" spans="1:22" ht="16.5" x14ac:dyDescent="0.3">
      <c r="A52" s="14">
        <f t="shared" si="15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8"/>
        <v>0</v>
      </c>
      <c r="Q52" s="19">
        <f t="shared" si="9"/>
        <v>0</v>
      </c>
      <c r="R52" s="20">
        <f t="shared" si="10"/>
        <v>0</v>
      </c>
      <c r="S52" s="20">
        <f t="shared" si="11"/>
        <v>0</v>
      </c>
      <c r="T52" s="20">
        <f t="shared" si="12"/>
        <v>0</v>
      </c>
      <c r="U52" s="20">
        <f t="shared" si="13"/>
        <v>0</v>
      </c>
      <c r="V52" s="21">
        <f t="shared" si="14"/>
        <v>0</v>
      </c>
    </row>
    <row r="53" spans="1:22" ht="16.5" x14ac:dyDescent="0.3">
      <c r="A53" s="14">
        <f t="shared" si="15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8"/>
        <v>0</v>
      </c>
      <c r="Q53" s="19">
        <f t="shared" si="9"/>
        <v>0</v>
      </c>
      <c r="R53" s="20">
        <f t="shared" si="10"/>
        <v>0</v>
      </c>
      <c r="S53" s="20">
        <f t="shared" si="11"/>
        <v>0</v>
      </c>
      <c r="T53" s="20">
        <f t="shared" si="12"/>
        <v>0</v>
      </c>
      <c r="U53" s="20">
        <f t="shared" si="13"/>
        <v>0</v>
      </c>
      <c r="V53" s="21">
        <f t="shared" si="14"/>
        <v>0</v>
      </c>
    </row>
    <row r="54" spans="1:22" ht="16.5" x14ac:dyDescent="0.3">
      <c r="A54" s="14">
        <f t="shared" si="15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8"/>
        <v>0</v>
      </c>
      <c r="Q54" s="19">
        <f t="shared" si="9"/>
        <v>0</v>
      </c>
      <c r="R54" s="20">
        <f t="shared" si="10"/>
        <v>0</v>
      </c>
      <c r="S54" s="20">
        <f t="shared" si="11"/>
        <v>0</v>
      </c>
      <c r="T54" s="20">
        <f t="shared" si="12"/>
        <v>0</v>
      </c>
      <c r="U54" s="20">
        <f t="shared" si="13"/>
        <v>0</v>
      </c>
      <c r="V54" s="21">
        <f t="shared" si="14"/>
        <v>0</v>
      </c>
    </row>
    <row r="55" spans="1:22" ht="16.5" x14ac:dyDescent="0.3">
      <c r="A55" s="14">
        <f t="shared" si="15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8"/>
        <v>0</v>
      </c>
      <c r="Q55" s="19">
        <f t="shared" si="9"/>
        <v>0</v>
      </c>
      <c r="R55" s="20">
        <f t="shared" si="10"/>
        <v>0</v>
      </c>
      <c r="S55" s="20">
        <f t="shared" si="11"/>
        <v>0</v>
      </c>
      <c r="T55" s="20">
        <f t="shared" si="12"/>
        <v>0</v>
      </c>
      <c r="U55" s="20">
        <f t="shared" si="13"/>
        <v>0</v>
      </c>
      <c r="V55" s="21">
        <f t="shared" si="14"/>
        <v>0</v>
      </c>
    </row>
    <row r="56" spans="1:22" ht="16.5" x14ac:dyDescent="0.3">
      <c r="A56" s="14">
        <f t="shared" si="15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8"/>
        <v>0</v>
      </c>
      <c r="Q56" s="19">
        <f t="shared" si="9"/>
        <v>0</v>
      </c>
      <c r="R56" s="20">
        <f t="shared" si="10"/>
        <v>0</v>
      </c>
      <c r="S56" s="20">
        <f t="shared" si="11"/>
        <v>0</v>
      </c>
      <c r="T56" s="20">
        <f t="shared" si="12"/>
        <v>0</v>
      </c>
      <c r="U56" s="20">
        <f t="shared" si="13"/>
        <v>0</v>
      </c>
      <c r="V56" s="21">
        <f t="shared" si="14"/>
        <v>0</v>
      </c>
    </row>
    <row r="57" spans="1:22" ht="16.5" x14ac:dyDescent="0.3">
      <c r="A57" s="14">
        <f t="shared" si="15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8"/>
        <v>0</v>
      </c>
      <c r="Q57" s="19">
        <f t="shared" si="9"/>
        <v>0</v>
      </c>
      <c r="R57" s="20">
        <f t="shared" si="10"/>
        <v>0</v>
      </c>
      <c r="S57" s="20">
        <f t="shared" si="11"/>
        <v>0</v>
      </c>
      <c r="T57" s="20">
        <f t="shared" si="12"/>
        <v>0</v>
      </c>
      <c r="U57" s="20">
        <f t="shared" si="13"/>
        <v>0</v>
      </c>
      <c r="V57" s="21">
        <f t="shared" si="14"/>
        <v>0</v>
      </c>
    </row>
    <row r="58" spans="1:22" ht="16.5" x14ac:dyDescent="0.3">
      <c r="A58" s="14">
        <f t="shared" si="15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8"/>
        <v>0</v>
      </c>
      <c r="Q58" s="19">
        <f t="shared" si="9"/>
        <v>0</v>
      </c>
      <c r="R58" s="20">
        <f t="shared" si="10"/>
        <v>0</v>
      </c>
      <c r="S58" s="20">
        <f t="shared" si="11"/>
        <v>0</v>
      </c>
      <c r="T58" s="20">
        <f t="shared" si="12"/>
        <v>0</v>
      </c>
      <c r="U58" s="20">
        <f t="shared" si="13"/>
        <v>0</v>
      </c>
      <c r="V58" s="21">
        <f t="shared" si="14"/>
        <v>0</v>
      </c>
    </row>
    <row r="59" spans="1:22" ht="16.5" x14ac:dyDescent="0.3">
      <c r="A59" s="14">
        <f t="shared" si="15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8"/>
        <v>0</v>
      </c>
      <c r="Q59" s="19">
        <f t="shared" si="9"/>
        <v>0</v>
      </c>
      <c r="R59" s="20">
        <f t="shared" si="10"/>
        <v>0</v>
      </c>
      <c r="S59" s="20">
        <f t="shared" si="11"/>
        <v>0</v>
      </c>
      <c r="T59" s="20">
        <f t="shared" si="12"/>
        <v>0</v>
      </c>
      <c r="U59" s="20">
        <f t="shared" si="13"/>
        <v>0</v>
      </c>
      <c r="V59" s="21">
        <f t="shared" si="14"/>
        <v>0</v>
      </c>
    </row>
    <row r="60" spans="1:22" ht="16.5" x14ac:dyDescent="0.3">
      <c r="A60" s="14">
        <f t="shared" si="15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8"/>
        <v>0</v>
      </c>
      <c r="Q60" s="19">
        <f t="shared" si="9"/>
        <v>0</v>
      </c>
      <c r="R60" s="20">
        <f t="shared" si="10"/>
        <v>0</v>
      </c>
      <c r="S60" s="20">
        <f t="shared" si="11"/>
        <v>0</v>
      </c>
      <c r="T60" s="20">
        <f t="shared" si="12"/>
        <v>0</v>
      </c>
      <c r="U60" s="20">
        <f t="shared" si="13"/>
        <v>0</v>
      </c>
      <c r="V60" s="21">
        <f t="shared" si="14"/>
        <v>0</v>
      </c>
    </row>
    <row r="61" spans="1:22" ht="16.5" x14ac:dyDescent="0.3">
      <c r="A61" s="14">
        <f t="shared" si="15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8"/>
        <v>0</v>
      </c>
      <c r="Q61" s="19">
        <f t="shared" si="9"/>
        <v>0</v>
      </c>
      <c r="R61" s="20">
        <f t="shared" si="10"/>
        <v>0</v>
      </c>
      <c r="S61" s="20">
        <f t="shared" si="11"/>
        <v>0</v>
      </c>
      <c r="T61" s="20">
        <f t="shared" si="12"/>
        <v>0</v>
      </c>
      <c r="U61" s="20">
        <f t="shared" si="13"/>
        <v>0</v>
      </c>
      <c r="V61" s="21">
        <f t="shared" si="14"/>
        <v>0</v>
      </c>
    </row>
    <row r="62" spans="1:22" ht="16.5" x14ac:dyDescent="0.3">
      <c r="A62" s="14">
        <f t="shared" si="15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8"/>
        <v>0</v>
      </c>
      <c r="Q62" s="19">
        <f t="shared" si="9"/>
        <v>0</v>
      </c>
      <c r="R62" s="20">
        <f t="shared" si="10"/>
        <v>0</v>
      </c>
      <c r="S62" s="20">
        <f t="shared" si="11"/>
        <v>0</v>
      </c>
      <c r="T62" s="20">
        <f t="shared" si="12"/>
        <v>0</v>
      </c>
      <c r="U62" s="20">
        <f t="shared" si="13"/>
        <v>0</v>
      </c>
      <c r="V62" s="21">
        <f t="shared" si="14"/>
        <v>0</v>
      </c>
    </row>
    <row r="63" spans="1:22" ht="16.5" x14ac:dyDescent="0.3">
      <c r="A63" s="14">
        <f t="shared" si="15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8"/>
        <v>0</v>
      </c>
      <c r="Q63" s="19">
        <f t="shared" si="9"/>
        <v>0</v>
      </c>
      <c r="R63" s="20">
        <f t="shared" si="10"/>
        <v>0</v>
      </c>
      <c r="S63" s="20">
        <f t="shared" si="11"/>
        <v>0</v>
      </c>
      <c r="T63" s="20">
        <f t="shared" si="12"/>
        <v>0</v>
      </c>
      <c r="U63" s="20">
        <f t="shared" si="13"/>
        <v>0</v>
      </c>
      <c r="V63" s="21">
        <f t="shared" si="14"/>
        <v>0</v>
      </c>
    </row>
    <row r="64" spans="1:22" ht="16.5" x14ac:dyDescent="0.3">
      <c r="A64" s="14">
        <f t="shared" si="15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8"/>
        <v>0</v>
      </c>
      <c r="Q64" s="19">
        <f t="shared" si="9"/>
        <v>0</v>
      </c>
      <c r="R64" s="20">
        <f t="shared" si="10"/>
        <v>0</v>
      </c>
      <c r="S64" s="20">
        <f t="shared" si="11"/>
        <v>0</v>
      </c>
      <c r="T64" s="20">
        <f t="shared" si="12"/>
        <v>0</v>
      </c>
      <c r="U64" s="20">
        <f t="shared" si="13"/>
        <v>0</v>
      </c>
      <c r="V64" s="21">
        <f t="shared" si="14"/>
        <v>0</v>
      </c>
    </row>
    <row r="65" spans="1:22" ht="16.5" x14ac:dyDescent="0.3">
      <c r="A65" s="14">
        <f t="shared" si="15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8"/>
        <v>0</v>
      </c>
      <c r="Q65" s="19">
        <f t="shared" si="9"/>
        <v>0</v>
      </c>
      <c r="R65" s="20">
        <f t="shared" si="10"/>
        <v>0</v>
      </c>
      <c r="S65" s="20">
        <f t="shared" si="11"/>
        <v>0</v>
      </c>
      <c r="T65" s="20">
        <f t="shared" si="12"/>
        <v>0</v>
      </c>
      <c r="U65" s="20">
        <f t="shared" si="13"/>
        <v>0</v>
      </c>
      <c r="V65" s="21">
        <f t="shared" si="14"/>
        <v>0</v>
      </c>
    </row>
    <row r="66" spans="1:22" ht="16.5" x14ac:dyDescent="0.3">
      <c r="A66" s="14">
        <f t="shared" si="15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8"/>
        <v>0</v>
      </c>
      <c r="Q66" s="19">
        <f t="shared" si="9"/>
        <v>0</v>
      </c>
      <c r="R66" s="20">
        <f t="shared" si="10"/>
        <v>0</v>
      </c>
      <c r="S66" s="20">
        <f t="shared" si="11"/>
        <v>0</v>
      </c>
      <c r="T66" s="20">
        <f t="shared" si="12"/>
        <v>0</v>
      </c>
      <c r="U66" s="20">
        <f t="shared" si="13"/>
        <v>0</v>
      </c>
      <c r="V66" s="21">
        <f t="shared" si="14"/>
        <v>0</v>
      </c>
    </row>
    <row r="67" spans="1:22" ht="16.5" x14ac:dyDescent="0.3">
      <c r="A67" s="14">
        <f t="shared" si="15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8"/>
        <v>0</v>
      </c>
      <c r="Q67" s="19">
        <f t="shared" si="9"/>
        <v>0</v>
      </c>
      <c r="R67" s="20">
        <f t="shared" si="10"/>
        <v>0</v>
      </c>
      <c r="S67" s="20">
        <f t="shared" si="11"/>
        <v>0</v>
      </c>
      <c r="T67" s="20">
        <f t="shared" si="12"/>
        <v>0</v>
      </c>
      <c r="U67" s="20">
        <f t="shared" si="13"/>
        <v>0</v>
      </c>
      <c r="V67" s="21">
        <f t="shared" si="14"/>
        <v>0</v>
      </c>
    </row>
    <row r="68" spans="1:22" ht="16.5" x14ac:dyDescent="0.3">
      <c r="A68" s="14">
        <f t="shared" si="15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8"/>
        <v>0</v>
      </c>
      <c r="Q68" s="19">
        <f t="shared" si="9"/>
        <v>0</v>
      </c>
      <c r="R68" s="20">
        <f t="shared" si="10"/>
        <v>0</v>
      </c>
      <c r="S68" s="20">
        <f t="shared" si="11"/>
        <v>0</v>
      </c>
      <c r="T68" s="20">
        <f t="shared" si="12"/>
        <v>0</v>
      </c>
      <c r="U68" s="20">
        <f t="shared" si="13"/>
        <v>0</v>
      </c>
      <c r="V68" s="21">
        <f t="shared" si="14"/>
        <v>0</v>
      </c>
    </row>
    <row r="69" spans="1:22" ht="16.5" x14ac:dyDescent="0.3">
      <c r="A69" s="14">
        <f t="shared" si="15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8"/>
        <v>0</v>
      </c>
      <c r="Q69" s="19">
        <f t="shared" si="9"/>
        <v>0</v>
      </c>
      <c r="R69" s="20">
        <f t="shared" si="10"/>
        <v>0</v>
      </c>
      <c r="S69" s="20">
        <f t="shared" si="11"/>
        <v>0</v>
      </c>
      <c r="T69" s="20">
        <f t="shared" si="12"/>
        <v>0</v>
      </c>
      <c r="U69" s="20">
        <f t="shared" si="13"/>
        <v>0</v>
      </c>
      <c r="V69" s="21">
        <f t="shared" si="14"/>
        <v>0</v>
      </c>
    </row>
    <row r="70" spans="1:22" ht="16.5" x14ac:dyDescent="0.3">
      <c r="A70" s="14">
        <f t="shared" si="15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8"/>
        <v>0</v>
      </c>
      <c r="Q70" s="19">
        <f t="shared" si="9"/>
        <v>0</v>
      </c>
      <c r="R70" s="20">
        <f t="shared" si="10"/>
        <v>0</v>
      </c>
      <c r="S70" s="20">
        <f t="shared" si="11"/>
        <v>0</v>
      </c>
      <c r="T70" s="20">
        <f t="shared" si="12"/>
        <v>0</v>
      </c>
      <c r="U70" s="20">
        <f t="shared" si="13"/>
        <v>0</v>
      </c>
      <c r="V70" s="21">
        <f t="shared" si="14"/>
        <v>0</v>
      </c>
    </row>
    <row r="71" spans="1:22" ht="16.5" x14ac:dyDescent="0.3">
      <c r="A71" s="14">
        <f t="shared" si="15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8"/>
        <v>0</v>
      </c>
      <c r="Q71" s="19">
        <f t="shared" si="9"/>
        <v>0</v>
      </c>
      <c r="R71" s="20">
        <f t="shared" si="10"/>
        <v>0</v>
      </c>
      <c r="S71" s="20">
        <f t="shared" si="11"/>
        <v>0</v>
      </c>
      <c r="T71" s="20">
        <f t="shared" si="12"/>
        <v>0</v>
      </c>
      <c r="U71" s="20">
        <f t="shared" si="13"/>
        <v>0</v>
      </c>
      <c r="V71" s="21">
        <f t="shared" si="14"/>
        <v>0</v>
      </c>
    </row>
    <row r="72" spans="1:22" ht="16.5" x14ac:dyDescent="0.3">
      <c r="A72" s="14">
        <f t="shared" si="15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8"/>
        <v>0</v>
      </c>
      <c r="Q72" s="19">
        <f t="shared" si="9"/>
        <v>0</v>
      </c>
      <c r="R72" s="20">
        <f t="shared" si="10"/>
        <v>0</v>
      </c>
      <c r="S72" s="20">
        <f t="shared" si="11"/>
        <v>0</v>
      </c>
      <c r="T72" s="20">
        <f t="shared" si="12"/>
        <v>0</v>
      </c>
      <c r="U72" s="20">
        <f t="shared" si="13"/>
        <v>0</v>
      </c>
      <c r="V72" s="21">
        <f t="shared" si="14"/>
        <v>0</v>
      </c>
    </row>
    <row r="73" spans="1:22" ht="16.5" x14ac:dyDescent="0.3">
      <c r="A73" s="14">
        <f t="shared" si="15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8"/>
        <v>0</v>
      </c>
      <c r="Q73" s="19">
        <f t="shared" si="9"/>
        <v>0</v>
      </c>
      <c r="R73" s="20">
        <f t="shared" si="10"/>
        <v>0</v>
      </c>
      <c r="S73" s="20">
        <f t="shared" si="11"/>
        <v>0</v>
      </c>
      <c r="T73" s="20">
        <f t="shared" si="12"/>
        <v>0</v>
      </c>
      <c r="U73" s="20">
        <f t="shared" si="13"/>
        <v>0</v>
      </c>
      <c r="V73" s="21">
        <f t="shared" si="14"/>
        <v>0</v>
      </c>
    </row>
    <row r="74" spans="1:22" ht="16.5" x14ac:dyDescent="0.3">
      <c r="A74" s="14">
        <f t="shared" si="15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8"/>
        <v>0</v>
      </c>
      <c r="Q74" s="19">
        <f t="shared" si="9"/>
        <v>0</v>
      </c>
      <c r="R74" s="20">
        <f t="shared" si="10"/>
        <v>0</v>
      </c>
      <c r="S74" s="20">
        <f t="shared" si="11"/>
        <v>0</v>
      </c>
      <c r="T74" s="20">
        <f t="shared" si="12"/>
        <v>0</v>
      </c>
      <c r="U74" s="20">
        <f t="shared" si="13"/>
        <v>0</v>
      </c>
      <c r="V74" s="21">
        <f t="shared" si="14"/>
        <v>0</v>
      </c>
    </row>
    <row r="75" spans="1:22" ht="16.5" x14ac:dyDescent="0.3">
      <c r="A75" s="14">
        <f t="shared" si="15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8"/>
        <v>0</v>
      </c>
      <c r="Q75" s="19">
        <f t="shared" si="9"/>
        <v>0</v>
      </c>
      <c r="R75" s="20">
        <f t="shared" si="10"/>
        <v>0</v>
      </c>
      <c r="S75" s="20">
        <f t="shared" si="11"/>
        <v>0</v>
      </c>
      <c r="T75" s="20">
        <f t="shared" si="12"/>
        <v>0</v>
      </c>
      <c r="U75" s="20">
        <f t="shared" si="13"/>
        <v>0</v>
      </c>
      <c r="V75" s="21">
        <f t="shared" si="14"/>
        <v>0</v>
      </c>
    </row>
    <row r="76" spans="1:22" ht="16.5" x14ac:dyDescent="0.3">
      <c r="A76" s="14">
        <f t="shared" si="15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8"/>
        <v>0</v>
      </c>
      <c r="Q76" s="19">
        <f t="shared" si="9"/>
        <v>0</v>
      </c>
      <c r="R76" s="20">
        <f t="shared" si="10"/>
        <v>0</v>
      </c>
      <c r="S76" s="20">
        <f t="shared" si="11"/>
        <v>0</v>
      </c>
      <c r="T76" s="20">
        <f t="shared" si="12"/>
        <v>0</v>
      </c>
      <c r="U76" s="20">
        <f t="shared" si="13"/>
        <v>0</v>
      </c>
      <c r="V76" s="21">
        <f t="shared" si="14"/>
        <v>0</v>
      </c>
    </row>
    <row r="77" spans="1:22" ht="16.5" x14ac:dyDescent="0.3">
      <c r="A77" s="14">
        <f t="shared" si="15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8"/>
        <v>0</v>
      </c>
      <c r="Q77" s="19">
        <f t="shared" si="9"/>
        <v>0</v>
      </c>
      <c r="R77" s="20">
        <f t="shared" si="10"/>
        <v>0</v>
      </c>
      <c r="S77" s="20">
        <f t="shared" si="11"/>
        <v>0</v>
      </c>
      <c r="T77" s="20">
        <f t="shared" si="12"/>
        <v>0</v>
      </c>
      <c r="U77" s="20">
        <f t="shared" si="13"/>
        <v>0</v>
      </c>
      <c r="V77" s="21">
        <f t="shared" si="14"/>
        <v>0</v>
      </c>
    </row>
    <row r="78" spans="1:22" ht="16.5" x14ac:dyDescent="0.3">
      <c r="A78" s="14">
        <f t="shared" si="15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8"/>
        <v>0</v>
      </c>
      <c r="Q78" s="19">
        <f t="shared" si="9"/>
        <v>0</v>
      </c>
      <c r="R78" s="20">
        <f t="shared" si="10"/>
        <v>0</v>
      </c>
      <c r="S78" s="20">
        <f t="shared" si="11"/>
        <v>0</v>
      </c>
      <c r="T78" s="20">
        <f t="shared" si="12"/>
        <v>0</v>
      </c>
      <c r="U78" s="20">
        <f t="shared" si="13"/>
        <v>0</v>
      </c>
      <c r="V78" s="21">
        <f t="shared" si="14"/>
        <v>0</v>
      </c>
    </row>
    <row r="79" spans="1:22" ht="16.5" x14ac:dyDescent="0.3">
      <c r="A79" s="14">
        <f t="shared" si="15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8"/>
        <v>0</v>
      </c>
      <c r="Q79" s="19">
        <f t="shared" si="9"/>
        <v>0</v>
      </c>
      <c r="R79" s="20">
        <f t="shared" si="10"/>
        <v>0</v>
      </c>
      <c r="S79" s="20">
        <f t="shared" si="11"/>
        <v>0</v>
      </c>
      <c r="T79" s="20">
        <f t="shared" si="12"/>
        <v>0</v>
      </c>
      <c r="U79" s="20">
        <f t="shared" si="13"/>
        <v>0</v>
      </c>
      <c r="V79" s="21">
        <f t="shared" si="14"/>
        <v>0</v>
      </c>
    </row>
    <row r="80" spans="1:22" ht="16.5" x14ac:dyDescent="0.3">
      <c r="A80" s="14">
        <f t="shared" si="15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16">(C80*D80*B80)/10000</f>
        <v>0</v>
      </c>
      <c r="Q80" s="19">
        <f t="shared" ref="Q80:Q91" si="17">V80</f>
        <v>0</v>
      </c>
      <c r="R80" s="20">
        <f t="shared" ref="R80:R91" si="18">COUNTA(H80)</f>
        <v>0</v>
      </c>
      <c r="S80" s="20">
        <f t="shared" ref="S80:S91" si="19">COUNTA(I80)</f>
        <v>0</v>
      </c>
      <c r="T80" s="20">
        <f t="shared" ref="T80:T91" si="20">COUNTA(J80)</f>
        <v>0</v>
      </c>
      <c r="U80" s="20">
        <f t="shared" ref="U80:U91" si="21">COUNTA(K80)</f>
        <v>0</v>
      </c>
      <c r="V80" s="21">
        <f t="shared" ref="V80:V91" si="22">((B80*C80*R80)+(B80*C80*S80)+(D80*B80*T80)+(D80*B80*U80))/100</f>
        <v>0</v>
      </c>
    </row>
    <row r="81" spans="1:22" ht="16.5" x14ac:dyDescent="0.3">
      <c r="A81" s="14">
        <f t="shared" si="15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16"/>
        <v>0</v>
      </c>
      <c r="Q81" s="19">
        <f t="shared" si="17"/>
        <v>0</v>
      </c>
      <c r="R81" s="20">
        <f t="shared" si="18"/>
        <v>0</v>
      </c>
      <c r="S81" s="20">
        <f t="shared" si="19"/>
        <v>0</v>
      </c>
      <c r="T81" s="20">
        <f t="shared" si="20"/>
        <v>0</v>
      </c>
      <c r="U81" s="20">
        <f t="shared" si="21"/>
        <v>0</v>
      </c>
      <c r="V81" s="21">
        <f t="shared" si="22"/>
        <v>0</v>
      </c>
    </row>
    <row r="82" spans="1:22" ht="16.5" x14ac:dyDescent="0.3">
      <c r="A82" s="14">
        <f t="shared" ref="A82:A91" si="23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16"/>
        <v>0</v>
      </c>
      <c r="Q82" s="19">
        <f t="shared" si="17"/>
        <v>0</v>
      </c>
      <c r="R82" s="20">
        <f t="shared" si="18"/>
        <v>0</v>
      </c>
      <c r="S82" s="20">
        <f t="shared" si="19"/>
        <v>0</v>
      </c>
      <c r="T82" s="20">
        <f t="shared" si="20"/>
        <v>0</v>
      </c>
      <c r="U82" s="20">
        <f t="shared" si="21"/>
        <v>0</v>
      </c>
      <c r="V82" s="21">
        <f t="shared" si="22"/>
        <v>0</v>
      </c>
    </row>
    <row r="83" spans="1:22" ht="16.5" x14ac:dyDescent="0.3">
      <c r="A83" s="14">
        <f t="shared" si="23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16"/>
        <v>0</v>
      </c>
      <c r="Q83" s="19">
        <f t="shared" si="17"/>
        <v>0</v>
      </c>
      <c r="R83" s="20">
        <f t="shared" si="18"/>
        <v>0</v>
      </c>
      <c r="S83" s="20">
        <f t="shared" si="19"/>
        <v>0</v>
      </c>
      <c r="T83" s="20">
        <f t="shared" si="20"/>
        <v>0</v>
      </c>
      <c r="U83" s="20">
        <f t="shared" si="21"/>
        <v>0</v>
      </c>
      <c r="V83" s="21">
        <f t="shared" si="22"/>
        <v>0</v>
      </c>
    </row>
    <row r="84" spans="1:22" ht="16.5" x14ac:dyDescent="0.3">
      <c r="A84" s="14">
        <f t="shared" si="23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16"/>
        <v>0</v>
      </c>
      <c r="Q84" s="19">
        <f t="shared" si="17"/>
        <v>0</v>
      </c>
      <c r="R84" s="20">
        <f t="shared" si="18"/>
        <v>0</v>
      </c>
      <c r="S84" s="20">
        <f t="shared" si="19"/>
        <v>0</v>
      </c>
      <c r="T84" s="20">
        <f t="shared" si="20"/>
        <v>0</v>
      </c>
      <c r="U84" s="20">
        <f t="shared" si="21"/>
        <v>0</v>
      </c>
      <c r="V84" s="21">
        <f t="shared" si="22"/>
        <v>0</v>
      </c>
    </row>
    <row r="85" spans="1:22" ht="16.5" x14ac:dyDescent="0.3">
      <c r="A85" s="14">
        <f t="shared" si="23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16"/>
        <v>0</v>
      </c>
      <c r="Q85" s="19">
        <f t="shared" si="17"/>
        <v>0</v>
      </c>
      <c r="R85" s="20">
        <f t="shared" si="18"/>
        <v>0</v>
      </c>
      <c r="S85" s="20">
        <f t="shared" si="19"/>
        <v>0</v>
      </c>
      <c r="T85" s="20">
        <f t="shared" si="20"/>
        <v>0</v>
      </c>
      <c r="U85" s="20">
        <f t="shared" si="21"/>
        <v>0</v>
      </c>
      <c r="V85" s="21">
        <f t="shared" si="22"/>
        <v>0</v>
      </c>
    </row>
    <row r="86" spans="1:22" ht="16.5" x14ac:dyDescent="0.3">
      <c r="A86" s="14">
        <f t="shared" si="23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16"/>
        <v>0</v>
      </c>
      <c r="Q86" s="19">
        <f t="shared" si="17"/>
        <v>0</v>
      </c>
      <c r="R86" s="20">
        <f t="shared" si="18"/>
        <v>0</v>
      </c>
      <c r="S86" s="20">
        <f t="shared" si="19"/>
        <v>0</v>
      </c>
      <c r="T86" s="20">
        <f t="shared" si="20"/>
        <v>0</v>
      </c>
      <c r="U86" s="20">
        <f t="shared" si="21"/>
        <v>0</v>
      </c>
      <c r="V86" s="21">
        <f t="shared" si="22"/>
        <v>0</v>
      </c>
    </row>
    <row r="87" spans="1:22" ht="16.5" x14ac:dyDescent="0.3">
      <c r="A87" s="14">
        <f t="shared" si="23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16"/>
        <v>0</v>
      </c>
      <c r="Q87" s="19">
        <f t="shared" si="17"/>
        <v>0</v>
      </c>
      <c r="R87" s="20">
        <f t="shared" si="18"/>
        <v>0</v>
      </c>
      <c r="S87" s="20">
        <f t="shared" si="19"/>
        <v>0</v>
      </c>
      <c r="T87" s="20">
        <f t="shared" si="20"/>
        <v>0</v>
      </c>
      <c r="U87" s="20">
        <f t="shared" si="21"/>
        <v>0</v>
      </c>
      <c r="V87" s="21">
        <f t="shared" si="22"/>
        <v>0</v>
      </c>
    </row>
    <row r="88" spans="1:22" ht="16.5" x14ac:dyDescent="0.3">
      <c r="A88" s="14">
        <f t="shared" si="23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16"/>
        <v>0</v>
      </c>
      <c r="Q88" s="19">
        <f t="shared" si="17"/>
        <v>0</v>
      </c>
      <c r="R88" s="20">
        <f t="shared" si="18"/>
        <v>0</v>
      </c>
      <c r="S88" s="20">
        <f t="shared" si="19"/>
        <v>0</v>
      </c>
      <c r="T88" s="20">
        <f t="shared" si="20"/>
        <v>0</v>
      </c>
      <c r="U88" s="20">
        <f t="shared" si="21"/>
        <v>0</v>
      </c>
      <c r="V88" s="21">
        <f t="shared" si="22"/>
        <v>0</v>
      </c>
    </row>
    <row r="89" spans="1:22" ht="16.5" x14ac:dyDescent="0.3">
      <c r="A89" s="14">
        <f t="shared" si="23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16"/>
        <v>0</v>
      </c>
      <c r="Q89" s="19">
        <f t="shared" si="17"/>
        <v>0</v>
      </c>
      <c r="R89" s="20">
        <f t="shared" si="18"/>
        <v>0</v>
      </c>
      <c r="S89" s="20">
        <f t="shared" si="19"/>
        <v>0</v>
      </c>
      <c r="T89" s="20">
        <f t="shared" si="20"/>
        <v>0</v>
      </c>
      <c r="U89" s="20">
        <f t="shared" si="21"/>
        <v>0</v>
      </c>
      <c r="V89" s="21">
        <f t="shared" si="22"/>
        <v>0</v>
      </c>
    </row>
    <row r="90" spans="1:22" ht="16.5" x14ac:dyDescent="0.3">
      <c r="A90" s="14">
        <f t="shared" si="23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16"/>
        <v>0</v>
      </c>
      <c r="Q90" s="19">
        <f t="shared" si="17"/>
        <v>0</v>
      </c>
      <c r="R90" s="20">
        <f t="shared" si="18"/>
        <v>0</v>
      </c>
      <c r="S90" s="20">
        <f t="shared" si="19"/>
        <v>0</v>
      </c>
      <c r="T90" s="20">
        <f t="shared" si="20"/>
        <v>0</v>
      </c>
      <c r="U90" s="20">
        <f t="shared" si="21"/>
        <v>0</v>
      </c>
      <c r="V90" s="21">
        <f t="shared" si="22"/>
        <v>0</v>
      </c>
    </row>
    <row r="91" spans="1:22" ht="16.5" x14ac:dyDescent="0.3">
      <c r="A91" s="14">
        <f t="shared" si="23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16"/>
        <v>0</v>
      </c>
      <c r="Q91" s="19">
        <f t="shared" si="17"/>
        <v>0</v>
      </c>
      <c r="R91" s="20">
        <f t="shared" si="18"/>
        <v>0</v>
      </c>
      <c r="S91" s="20">
        <f t="shared" si="19"/>
        <v>0</v>
      </c>
      <c r="T91" s="20">
        <f t="shared" si="20"/>
        <v>0</v>
      </c>
      <c r="U91" s="20">
        <f t="shared" si="21"/>
        <v>0</v>
      </c>
      <c r="V91" s="21">
        <f t="shared" si="22"/>
        <v>0</v>
      </c>
    </row>
  </sheetData>
  <mergeCells count="7">
    <mergeCell ref="H13:K13"/>
    <mergeCell ref="I2:K2"/>
    <mergeCell ref="H12:K12"/>
    <mergeCell ref="C3:E3"/>
    <mergeCell ref="C4:E4"/>
    <mergeCell ref="C5:E5"/>
    <mergeCell ref="D2:E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1"/>
  <sheetViews>
    <sheetView topLeftCell="A4" zoomScale="90" zoomScaleNormal="90" workbookViewId="0">
      <selection activeCell="B15" sqref="B15:M49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2" ht="15.75" x14ac:dyDescent="0.25">
      <c r="B2" s="23" t="s">
        <v>8</v>
      </c>
      <c r="C2" s="53"/>
      <c r="D2" s="66"/>
      <c r="E2" s="68"/>
      <c r="F2" s="9"/>
      <c r="I2" s="62" t="s">
        <v>13</v>
      </c>
      <c r="J2" s="63"/>
      <c r="K2" s="64"/>
    </row>
    <row r="3" spans="1:22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2" ht="15.75" x14ac:dyDescent="0.25">
      <c r="B4" s="23" t="s">
        <v>34</v>
      </c>
      <c r="C4" s="69"/>
      <c r="D4" s="70"/>
      <c r="E4" s="71"/>
      <c r="I4" s="17" t="s">
        <v>16</v>
      </c>
      <c r="J4" s="29">
        <f>CEILING((J8/4.75*1.15),0.25)</f>
        <v>0</v>
      </c>
      <c r="K4" s="29">
        <f>CEILING((J8/4.75*1.25),0.3)</f>
        <v>0</v>
      </c>
    </row>
    <row r="5" spans="1:22" ht="15.75" x14ac:dyDescent="0.25">
      <c r="B5" s="23" t="s">
        <v>35</v>
      </c>
      <c r="C5" s="66"/>
      <c r="D5" s="67"/>
      <c r="E5" s="68"/>
      <c r="I5" s="17" t="s">
        <v>17</v>
      </c>
      <c r="J5" s="29">
        <f>CEILING((J8/5.16*1.15),0.25)</f>
        <v>0</v>
      </c>
      <c r="K5" s="29">
        <f>CEILING((J8/5.16*1.25),0.3)</f>
        <v>0</v>
      </c>
    </row>
    <row r="6" spans="1:22" ht="15.75" x14ac:dyDescent="0.25">
      <c r="B6" s="34">
        <f ca="1">NOW()</f>
        <v>44280.487260416667</v>
      </c>
      <c r="C6" s="12" t="s">
        <v>36</v>
      </c>
      <c r="D6" s="54"/>
      <c r="E6" s="55"/>
      <c r="I6" s="17" t="s">
        <v>18</v>
      </c>
      <c r="J6" s="29">
        <f>CEILING((J8/6.59*1.15),0.25)</f>
        <v>0</v>
      </c>
      <c r="K6" s="29">
        <f>CEILING((J8/6.59*1.25),0.3)</f>
        <v>0</v>
      </c>
    </row>
    <row r="7" spans="1:22" ht="15.75" x14ac:dyDescent="0.25">
      <c r="B7" s="35">
        <f ca="1">B6+2</f>
        <v>44282.487260416667</v>
      </c>
      <c r="C7" s="12" t="s">
        <v>37</v>
      </c>
      <c r="D7" s="54"/>
      <c r="E7" s="55"/>
      <c r="G7" s="1" t="s">
        <v>48</v>
      </c>
      <c r="I7" s="36" t="s">
        <v>38</v>
      </c>
      <c r="J7" s="37" t="s">
        <v>19</v>
      </c>
      <c r="K7" s="37" t="s">
        <v>20</v>
      </c>
    </row>
    <row r="8" spans="1:22" ht="15.75" x14ac:dyDescent="0.25">
      <c r="B8" s="23" t="s">
        <v>9</v>
      </c>
      <c r="C8" s="12"/>
      <c r="D8" s="54"/>
      <c r="E8" s="55"/>
      <c r="I8" s="38">
        <f>SUM(B16:B500)</f>
        <v>0</v>
      </c>
      <c r="J8" s="38">
        <f>SUM(P12:P503)</f>
        <v>0</v>
      </c>
      <c r="K8" s="38">
        <f>SUM(Q12:Q503)</f>
        <v>0</v>
      </c>
    </row>
    <row r="9" spans="1:22" ht="15.75" x14ac:dyDescent="0.25">
      <c r="B9" s="33" t="s">
        <v>10</v>
      </c>
      <c r="C9" s="7"/>
      <c r="D9" s="12"/>
      <c r="E9" s="54"/>
      <c r="F9" s="55"/>
      <c r="J9" s="24"/>
      <c r="K9" s="4"/>
      <c r="L9" s="3"/>
      <c r="M9" s="3"/>
      <c r="N9" s="3"/>
      <c r="O9" s="3"/>
    </row>
    <row r="10" spans="1:22" ht="15.75" x14ac:dyDescent="0.25">
      <c r="B10" s="23" t="s">
        <v>11</v>
      </c>
      <c r="C10" s="7"/>
      <c r="D10" s="12"/>
      <c r="E10" s="54"/>
      <c r="F10" s="55"/>
      <c r="J10" s="24"/>
      <c r="K10" s="4"/>
      <c r="L10" s="3"/>
      <c r="M10" s="3"/>
      <c r="N10" s="3"/>
      <c r="O10" s="3"/>
    </row>
    <row r="11" spans="1:22" ht="15.75" x14ac:dyDescent="0.25">
      <c r="B11" s="23" t="s">
        <v>12</v>
      </c>
      <c r="C11" s="7"/>
      <c r="D11" s="53"/>
      <c r="E11" s="54"/>
      <c r="F11" s="55"/>
      <c r="J11" s="24"/>
      <c r="K11" s="4"/>
      <c r="L11" s="1"/>
      <c r="M11" s="1"/>
      <c r="N11" s="1"/>
      <c r="O11" s="1"/>
    </row>
    <row r="12" spans="1:22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2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2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2" x14ac:dyDescent="0.25">
      <c r="A15" s="1"/>
      <c r="B15" s="23"/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2" ht="16.5" x14ac:dyDescent="0.3">
      <c r="A16" s="2">
        <v>1</v>
      </c>
      <c r="B16" s="14"/>
      <c r="C16" s="48"/>
      <c r="D16" s="48"/>
      <c r="E16" s="2"/>
      <c r="F16" s="7"/>
      <c r="G16" s="7"/>
      <c r="H16" s="7"/>
      <c r="I16" s="7"/>
      <c r="J16" s="7"/>
      <c r="K16" s="7"/>
      <c r="M16" s="7"/>
      <c r="P16" s="18">
        <f t="shared" ref="P16:P79" si="0">(C16*D16*B16)/10000</f>
        <v>0</v>
      </c>
      <c r="Q16" s="19">
        <f t="shared" ref="Q16:Q79" si="1">V16</f>
        <v>0</v>
      </c>
      <c r="R16" s="20">
        <f t="shared" ref="R16:U47" si="2">COUNTA(H16)</f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1">
        <f t="shared" ref="V16:V79" si="3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2"/>
        <v>0</v>
      </c>
      <c r="T17" s="20">
        <f t="shared" si="2"/>
        <v>0</v>
      </c>
      <c r="U17" s="20">
        <f t="shared" si="2"/>
        <v>0</v>
      </c>
      <c r="V17" s="44">
        <f t="shared" si="3"/>
        <v>0</v>
      </c>
    </row>
    <row r="18" spans="1:22" ht="16.5" x14ac:dyDescent="0.3">
      <c r="A18" s="14">
        <f t="shared" ref="A18:A81" si="4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44">
        <f t="shared" si="3"/>
        <v>0</v>
      </c>
    </row>
    <row r="19" spans="1:22" ht="19.5" customHeight="1" x14ac:dyDescent="0.3">
      <c r="A19" s="14">
        <f t="shared" si="4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4">
        <f t="shared" si="3"/>
        <v>0</v>
      </c>
    </row>
    <row r="20" spans="1:22" ht="16.5" x14ac:dyDescent="0.3">
      <c r="A20" s="14">
        <f t="shared" si="4"/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44">
        <f t="shared" si="3"/>
        <v>0</v>
      </c>
    </row>
    <row r="21" spans="1:22" ht="16.5" x14ac:dyDescent="0.3">
      <c r="A21" s="14">
        <f t="shared" si="4"/>
        <v>6</v>
      </c>
      <c r="B21" s="2"/>
      <c r="C21" s="48"/>
      <c r="D21" s="48"/>
      <c r="E21" s="7"/>
      <c r="F21" s="7"/>
      <c r="G21" s="7"/>
      <c r="H21" s="7"/>
      <c r="I21" s="7"/>
      <c r="J21" s="7"/>
      <c r="K21" s="7"/>
      <c r="M21" s="7"/>
      <c r="P21" s="22">
        <f t="shared" si="0"/>
        <v>0</v>
      </c>
      <c r="Q21" s="19">
        <f t="shared" si="1"/>
        <v>0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44">
        <f t="shared" si="3"/>
        <v>0</v>
      </c>
    </row>
    <row r="22" spans="1:22" ht="16.5" x14ac:dyDescent="0.3">
      <c r="A22" s="14">
        <f t="shared" si="4"/>
        <v>7</v>
      </c>
      <c r="B22" s="2"/>
      <c r="C22" s="48"/>
      <c r="D22" s="48"/>
      <c r="E22" s="7"/>
      <c r="F22" s="7"/>
      <c r="G22" s="7"/>
      <c r="H22" s="7"/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0</v>
      </c>
      <c r="S22" s="20">
        <f t="shared" si="2"/>
        <v>0</v>
      </c>
      <c r="T22" s="20">
        <f t="shared" si="2"/>
        <v>0</v>
      </c>
      <c r="U22" s="20">
        <f t="shared" si="2"/>
        <v>0</v>
      </c>
      <c r="V22" s="44">
        <f t="shared" si="3"/>
        <v>0</v>
      </c>
    </row>
    <row r="23" spans="1:22" ht="16.5" x14ac:dyDescent="0.3">
      <c r="A23" s="14">
        <f t="shared" si="4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2"/>
        <v>0</v>
      </c>
      <c r="T23" s="20">
        <f t="shared" si="2"/>
        <v>0</v>
      </c>
      <c r="U23" s="20">
        <f t="shared" si="2"/>
        <v>0</v>
      </c>
      <c r="V23" s="21">
        <f t="shared" si="3"/>
        <v>0</v>
      </c>
    </row>
    <row r="24" spans="1:22" ht="16.5" x14ac:dyDescent="0.3">
      <c r="A24" s="14">
        <f t="shared" si="4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 t="shared" si="2"/>
        <v>0</v>
      </c>
      <c r="V24" s="21">
        <f t="shared" si="3"/>
        <v>0</v>
      </c>
    </row>
    <row r="25" spans="1:22" ht="16.5" x14ac:dyDescent="0.3">
      <c r="A25" s="14">
        <f t="shared" si="4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  <c r="U25" s="20">
        <f t="shared" si="2"/>
        <v>0</v>
      </c>
      <c r="V25" s="21">
        <f t="shared" si="3"/>
        <v>0</v>
      </c>
    </row>
    <row r="26" spans="1:22" ht="16.5" x14ac:dyDescent="0.3">
      <c r="A26" s="14">
        <f t="shared" si="4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1">
        <f t="shared" si="3"/>
        <v>0</v>
      </c>
    </row>
    <row r="27" spans="1:22" ht="16.5" x14ac:dyDescent="0.3">
      <c r="A27" s="14">
        <f t="shared" si="4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1">
        <f t="shared" si="3"/>
        <v>0</v>
      </c>
    </row>
    <row r="28" spans="1:22" ht="16.5" x14ac:dyDescent="0.3">
      <c r="A28" s="14">
        <f t="shared" si="4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1">
        <f t="shared" si="3"/>
        <v>0</v>
      </c>
    </row>
    <row r="29" spans="1:22" ht="16.5" x14ac:dyDescent="0.3">
      <c r="A29" s="14">
        <f t="shared" si="4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 t="shared" si="3"/>
        <v>0</v>
      </c>
    </row>
    <row r="30" spans="1:22" ht="16.5" x14ac:dyDescent="0.3">
      <c r="A30" s="14">
        <f t="shared" si="4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  <c r="U30" s="20">
        <f t="shared" si="2"/>
        <v>0</v>
      </c>
      <c r="V30" s="21">
        <f t="shared" si="3"/>
        <v>0</v>
      </c>
    </row>
    <row r="31" spans="1:22" ht="16.5" x14ac:dyDescent="0.3">
      <c r="A31" s="14">
        <f t="shared" si="4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  <c r="U31" s="20">
        <f t="shared" si="2"/>
        <v>0</v>
      </c>
      <c r="V31" s="21">
        <f t="shared" si="3"/>
        <v>0</v>
      </c>
    </row>
    <row r="32" spans="1:22" ht="16.5" x14ac:dyDescent="0.3">
      <c r="A32" s="14">
        <f t="shared" si="4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2"/>
        <v>0</v>
      </c>
      <c r="T32" s="20">
        <f t="shared" si="2"/>
        <v>0</v>
      </c>
      <c r="U32" s="20">
        <f t="shared" si="2"/>
        <v>0</v>
      </c>
      <c r="V32" s="21">
        <f t="shared" si="3"/>
        <v>0</v>
      </c>
    </row>
    <row r="33" spans="1:24" ht="16.5" x14ac:dyDescent="0.3">
      <c r="A33" s="14">
        <f t="shared" si="4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  <c r="U33" s="20">
        <f t="shared" si="2"/>
        <v>0</v>
      </c>
      <c r="V33" s="21">
        <f t="shared" si="3"/>
        <v>0</v>
      </c>
      <c r="X33" t="s">
        <v>48</v>
      </c>
    </row>
    <row r="34" spans="1:24" ht="16.5" x14ac:dyDescent="0.3">
      <c r="A34" s="14">
        <f t="shared" si="4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2"/>
        <v>0</v>
      </c>
      <c r="T34" s="20">
        <f t="shared" si="2"/>
        <v>0</v>
      </c>
      <c r="U34" s="20">
        <f t="shared" si="2"/>
        <v>0</v>
      </c>
      <c r="V34" s="21">
        <f t="shared" si="3"/>
        <v>0</v>
      </c>
    </row>
    <row r="35" spans="1:24" ht="16.5" x14ac:dyDescent="0.3">
      <c r="A35" s="14">
        <f t="shared" si="4"/>
        <v>20</v>
      </c>
      <c r="B35" s="7"/>
      <c r="C35" s="16"/>
      <c r="D35" s="16"/>
      <c r="E35" s="7"/>
      <c r="F35" s="7"/>
      <c r="G35" s="7"/>
      <c r="H35" s="7"/>
      <c r="I35" s="7"/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2"/>
        <v>0</v>
      </c>
      <c r="T35" s="20">
        <f t="shared" si="2"/>
        <v>0</v>
      </c>
      <c r="U35" s="20">
        <f t="shared" si="2"/>
        <v>0</v>
      </c>
      <c r="V35" s="21">
        <f t="shared" si="3"/>
        <v>0</v>
      </c>
    </row>
    <row r="36" spans="1:24" ht="16.5" x14ac:dyDescent="0.3">
      <c r="A36" s="14">
        <f t="shared" si="4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1">
        <f t="shared" si="3"/>
        <v>0</v>
      </c>
    </row>
    <row r="37" spans="1:24" ht="16.5" x14ac:dyDescent="0.3">
      <c r="A37" s="14">
        <f t="shared" si="4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1">
        <f t="shared" si="3"/>
        <v>0</v>
      </c>
    </row>
    <row r="38" spans="1:24" ht="16.5" x14ac:dyDescent="0.3">
      <c r="A38" s="14">
        <f t="shared" si="4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2"/>
        <v>0</v>
      </c>
      <c r="T38" s="20">
        <f t="shared" si="2"/>
        <v>0</v>
      </c>
      <c r="U38" s="20">
        <f t="shared" si="2"/>
        <v>0</v>
      </c>
      <c r="V38" s="21">
        <f t="shared" si="3"/>
        <v>0</v>
      </c>
    </row>
    <row r="39" spans="1:24" ht="16.5" x14ac:dyDescent="0.3">
      <c r="A39" s="14">
        <f t="shared" si="4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2"/>
        <v>0</v>
      </c>
      <c r="T39" s="20">
        <f t="shared" si="2"/>
        <v>0</v>
      </c>
      <c r="U39" s="20">
        <f t="shared" si="2"/>
        <v>0</v>
      </c>
      <c r="V39" s="21">
        <f t="shared" si="3"/>
        <v>0</v>
      </c>
    </row>
    <row r="40" spans="1:24" ht="16.5" x14ac:dyDescent="0.3">
      <c r="A40" s="14">
        <f t="shared" si="4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1">
        <f t="shared" si="3"/>
        <v>0</v>
      </c>
    </row>
    <row r="41" spans="1:24" ht="16.5" x14ac:dyDescent="0.3">
      <c r="A41" s="14">
        <f t="shared" si="4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21">
        <f t="shared" si="3"/>
        <v>0</v>
      </c>
    </row>
    <row r="42" spans="1:24" ht="16.5" x14ac:dyDescent="0.3">
      <c r="A42" s="14">
        <f t="shared" si="4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1">
        <f t="shared" si="3"/>
        <v>0</v>
      </c>
    </row>
    <row r="43" spans="1:24" ht="16.5" x14ac:dyDescent="0.3">
      <c r="A43" s="14">
        <f t="shared" si="4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2"/>
        <v>0</v>
      </c>
      <c r="T43" s="20">
        <f t="shared" si="2"/>
        <v>0</v>
      </c>
      <c r="U43" s="20">
        <f t="shared" si="2"/>
        <v>0</v>
      </c>
      <c r="V43" s="21">
        <f t="shared" si="3"/>
        <v>0</v>
      </c>
    </row>
    <row r="44" spans="1:24" ht="16.5" x14ac:dyDescent="0.3">
      <c r="A44" s="14">
        <f t="shared" si="4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2"/>
        <v>0</v>
      </c>
      <c r="T44" s="20">
        <f t="shared" si="2"/>
        <v>0</v>
      </c>
      <c r="U44" s="20">
        <f t="shared" si="2"/>
        <v>0</v>
      </c>
      <c r="V44" s="21">
        <f t="shared" si="3"/>
        <v>0</v>
      </c>
    </row>
    <row r="45" spans="1:24" ht="16.5" x14ac:dyDescent="0.3">
      <c r="A45" s="14">
        <f t="shared" si="4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1">
        <f t="shared" si="3"/>
        <v>0</v>
      </c>
    </row>
    <row r="46" spans="1:24" ht="16.5" x14ac:dyDescent="0.3">
      <c r="A46" s="14">
        <f t="shared" si="4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1">
        <f t="shared" si="3"/>
        <v>0</v>
      </c>
    </row>
    <row r="47" spans="1:24" ht="16.5" x14ac:dyDescent="0.3">
      <c r="A47" s="14">
        <f t="shared" si="4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2"/>
        <v>0</v>
      </c>
      <c r="T47" s="20">
        <f t="shared" si="2"/>
        <v>0</v>
      </c>
      <c r="U47" s="20">
        <f t="shared" si="2"/>
        <v>0</v>
      </c>
      <c r="V47" s="21">
        <f t="shared" si="3"/>
        <v>0</v>
      </c>
    </row>
    <row r="48" spans="1:24" ht="16.5" x14ac:dyDescent="0.3">
      <c r="A48" s="14">
        <f t="shared" si="4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si="0"/>
        <v>0</v>
      </c>
      <c r="Q48" s="19">
        <f t="shared" si="1"/>
        <v>0</v>
      </c>
      <c r="R48" s="20">
        <f t="shared" ref="R48:U79" si="5">COUNTA(H48)</f>
        <v>0</v>
      </c>
      <c r="S48" s="20">
        <f t="shared" si="5"/>
        <v>0</v>
      </c>
      <c r="T48" s="20">
        <f t="shared" si="5"/>
        <v>0</v>
      </c>
      <c r="U48" s="20">
        <f t="shared" si="5"/>
        <v>0</v>
      </c>
      <c r="V48" s="21">
        <f t="shared" si="3"/>
        <v>0</v>
      </c>
    </row>
    <row r="49" spans="1:22" ht="16.5" x14ac:dyDescent="0.3">
      <c r="A49" s="14">
        <f t="shared" si="4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0"/>
        <v>0</v>
      </c>
      <c r="Q49" s="19">
        <f t="shared" si="1"/>
        <v>0</v>
      </c>
      <c r="R49" s="20">
        <f t="shared" si="5"/>
        <v>0</v>
      </c>
      <c r="S49" s="20">
        <f t="shared" si="5"/>
        <v>0</v>
      </c>
      <c r="T49" s="20">
        <f t="shared" si="5"/>
        <v>0</v>
      </c>
      <c r="U49" s="20">
        <f t="shared" si="5"/>
        <v>0</v>
      </c>
      <c r="V49" s="21">
        <f t="shared" si="3"/>
        <v>0</v>
      </c>
    </row>
    <row r="50" spans="1:22" ht="16.5" x14ac:dyDescent="0.3">
      <c r="A50" s="14">
        <f t="shared" si="4"/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0"/>
        <v>0</v>
      </c>
      <c r="Q50" s="19">
        <f t="shared" si="1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1">
        <f t="shared" si="3"/>
        <v>0</v>
      </c>
    </row>
    <row r="51" spans="1:22" ht="16.5" x14ac:dyDescent="0.3">
      <c r="A51" s="14">
        <f t="shared" si="4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0"/>
        <v>0</v>
      </c>
      <c r="Q51" s="19">
        <f t="shared" si="1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1">
        <f t="shared" si="3"/>
        <v>0</v>
      </c>
    </row>
    <row r="52" spans="1:22" ht="16.5" x14ac:dyDescent="0.3">
      <c r="A52" s="14">
        <f t="shared" si="4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0"/>
        <v>0</v>
      </c>
      <c r="Q52" s="19">
        <f t="shared" si="1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1">
        <f t="shared" si="3"/>
        <v>0</v>
      </c>
    </row>
    <row r="53" spans="1:22" ht="16.5" x14ac:dyDescent="0.3">
      <c r="A53" s="14">
        <f t="shared" si="4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0"/>
        <v>0</v>
      </c>
      <c r="Q53" s="19">
        <f t="shared" si="1"/>
        <v>0</v>
      </c>
      <c r="R53" s="20">
        <f t="shared" si="5"/>
        <v>0</v>
      </c>
      <c r="S53" s="20">
        <f t="shared" si="5"/>
        <v>0</v>
      </c>
      <c r="T53" s="20">
        <f t="shared" si="5"/>
        <v>0</v>
      </c>
      <c r="U53" s="20">
        <f t="shared" si="5"/>
        <v>0</v>
      </c>
      <c r="V53" s="21">
        <f t="shared" si="3"/>
        <v>0</v>
      </c>
    </row>
    <row r="54" spans="1:22" ht="16.5" x14ac:dyDescent="0.3">
      <c r="A54" s="14">
        <f t="shared" si="4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0"/>
        <v>0</v>
      </c>
      <c r="Q54" s="19">
        <f t="shared" si="1"/>
        <v>0</v>
      </c>
      <c r="R54" s="20">
        <f t="shared" si="5"/>
        <v>0</v>
      </c>
      <c r="S54" s="20">
        <f t="shared" si="5"/>
        <v>0</v>
      </c>
      <c r="T54" s="20">
        <f t="shared" si="5"/>
        <v>0</v>
      </c>
      <c r="U54" s="20">
        <f t="shared" si="5"/>
        <v>0</v>
      </c>
      <c r="V54" s="21">
        <f t="shared" si="3"/>
        <v>0</v>
      </c>
    </row>
    <row r="55" spans="1:22" ht="16.5" x14ac:dyDescent="0.3">
      <c r="A55" s="14">
        <f t="shared" si="4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0"/>
        <v>0</v>
      </c>
      <c r="Q55" s="19">
        <f t="shared" si="1"/>
        <v>0</v>
      </c>
      <c r="R55" s="20">
        <f t="shared" si="5"/>
        <v>0</v>
      </c>
      <c r="S55" s="20">
        <f t="shared" si="5"/>
        <v>0</v>
      </c>
      <c r="T55" s="20">
        <f t="shared" si="5"/>
        <v>0</v>
      </c>
      <c r="U55" s="20">
        <f t="shared" si="5"/>
        <v>0</v>
      </c>
      <c r="V55" s="21">
        <f t="shared" si="3"/>
        <v>0</v>
      </c>
    </row>
    <row r="56" spans="1:22" ht="16.5" x14ac:dyDescent="0.3">
      <c r="A56" s="14">
        <f t="shared" si="4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0"/>
        <v>0</v>
      </c>
      <c r="Q56" s="19">
        <f t="shared" si="1"/>
        <v>0</v>
      </c>
      <c r="R56" s="20">
        <f t="shared" si="5"/>
        <v>0</v>
      </c>
      <c r="S56" s="20">
        <f t="shared" si="5"/>
        <v>0</v>
      </c>
      <c r="T56" s="20">
        <f t="shared" si="5"/>
        <v>0</v>
      </c>
      <c r="U56" s="20">
        <f t="shared" si="5"/>
        <v>0</v>
      </c>
      <c r="V56" s="21">
        <f t="shared" si="3"/>
        <v>0</v>
      </c>
    </row>
    <row r="57" spans="1:22" ht="16.5" x14ac:dyDescent="0.3">
      <c r="A57" s="14">
        <f t="shared" si="4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0"/>
        <v>0</v>
      </c>
      <c r="Q57" s="19">
        <f t="shared" si="1"/>
        <v>0</v>
      </c>
      <c r="R57" s="20">
        <f t="shared" si="5"/>
        <v>0</v>
      </c>
      <c r="S57" s="20">
        <f t="shared" si="5"/>
        <v>0</v>
      </c>
      <c r="T57" s="20">
        <f t="shared" si="5"/>
        <v>0</v>
      </c>
      <c r="U57" s="20">
        <f t="shared" si="5"/>
        <v>0</v>
      </c>
      <c r="V57" s="21">
        <f t="shared" si="3"/>
        <v>0</v>
      </c>
    </row>
    <row r="58" spans="1:22" ht="16.5" x14ac:dyDescent="0.3">
      <c r="A58" s="14">
        <f t="shared" si="4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0"/>
        <v>0</v>
      </c>
      <c r="Q58" s="19">
        <f t="shared" si="1"/>
        <v>0</v>
      </c>
      <c r="R58" s="20">
        <f t="shared" si="5"/>
        <v>0</v>
      </c>
      <c r="S58" s="20">
        <f t="shared" si="5"/>
        <v>0</v>
      </c>
      <c r="T58" s="20">
        <f t="shared" si="5"/>
        <v>0</v>
      </c>
      <c r="U58" s="20">
        <f t="shared" si="5"/>
        <v>0</v>
      </c>
      <c r="V58" s="21">
        <f t="shared" si="3"/>
        <v>0</v>
      </c>
    </row>
    <row r="59" spans="1:22" ht="16.5" x14ac:dyDescent="0.3">
      <c r="A59" s="14">
        <f t="shared" si="4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0"/>
        <v>0</v>
      </c>
      <c r="Q59" s="19">
        <f t="shared" si="1"/>
        <v>0</v>
      </c>
      <c r="R59" s="20">
        <f t="shared" si="5"/>
        <v>0</v>
      </c>
      <c r="S59" s="20">
        <f t="shared" si="5"/>
        <v>0</v>
      </c>
      <c r="T59" s="20">
        <f t="shared" si="5"/>
        <v>0</v>
      </c>
      <c r="U59" s="20">
        <f t="shared" si="5"/>
        <v>0</v>
      </c>
      <c r="V59" s="21">
        <f t="shared" si="3"/>
        <v>0</v>
      </c>
    </row>
    <row r="60" spans="1:22" ht="16.5" x14ac:dyDescent="0.3">
      <c r="A60" s="14">
        <f t="shared" si="4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0"/>
        <v>0</v>
      </c>
      <c r="Q60" s="19">
        <f t="shared" si="1"/>
        <v>0</v>
      </c>
      <c r="R60" s="20">
        <f t="shared" si="5"/>
        <v>0</v>
      </c>
      <c r="S60" s="20">
        <f t="shared" si="5"/>
        <v>0</v>
      </c>
      <c r="T60" s="20">
        <f t="shared" si="5"/>
        <v>0</v>
      </c>
      <c r="U60" s="20">
        <f t="shared" si="5"/>
        <v>0</v>
      </c>
      <c r="V60" s="21">
        <f t="shared" si="3"/>
        <v>0</v>
      </c>
    </row>
    <row r="61" spans="1:22" ht="16.5" x14ac:dyDescent="0.3">
      <c r="A61" s="14">
        <f t="shared" si="4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0"/>
        <v>0</v>
      </c>
      <c r="Q61" s="19">
        <f t="shared" si="1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20">
        <f t="shared" si="5"/>
        <v>0</v>
      </c>
      <c r="V61" s="21">
        <f t="shared" si="3"/>
        <v>0</v>
      </c>
    </row>
    <row r="62" spans="1:22" ht="16.5" x14ac:dyDescent="0.3">
      <c r="A62" s="14">
        <f t="shared" si="4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0"/>
        <v>0</v>
      </c>
      <c r="Q62" s="19">
        <f t="shared" si="1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20">
        <f t="shared" si="5"/>
        <v>0</v>
      </c>
      <c r="V62" s="21">
        <f t="shared" si="3"/>
        <v>0</v>
      </c>
    </row>
    <row r="63" spans="1:22" ht="16.5" x14ac:dyDescent="0.3">
      <c r="A63" s="14">
        <f t="shared" si="4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0"/>
        <v>0</v>
      </c>
      <c r="Q63" s="19">
        <f t="shared" si="1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1">
        <f t="shared" si="3"/>
        <v>0</v>
      </c>
    </row>
    <row r="64" spans="1:22" ht="16.5" x14ac:dyDescent="0.3">
      <c r="A64" s="14">
        <f t="shared" si="4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0"/>
        <v>0</v>
      </c>
      <c r="Q64" s="19">
        <f t="shared" si="1"/>
        <v>0</v>
      </c>
      <c r="R64" s="20">
        <f t="shared" si="5"/>
        <v>0</v>
      </c>
      <c r="S64" s="20">
        <f t="shared" si="5"/>
        <v>0</v>
      </c>
      <c r="T64" s="20">
        <f t="shared" si="5"/>
        <v>0</v>
      </c>
      <c r="U64" s="20">
        <f t="shared" si="5"/>
        <v>0</v>
      </c>
      <c r="V64" s="21">
        <f t="shared" si="3"/>
        <v>0</v>
      </c>
    </row>
    <row r="65" spans="1:22" ht="16.5" x14ac:dyDescent="0.3">
      <c r="A65" s="14">
        <f t="shared" si="4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0"/>
        <v>0</v>
      </c>
      <c r="Q65" s="19">
        <f t="shared" si="1"/>
        <v>0</v>
      </c>
      <c r="R65" s="20">
        <f t="shared" si="5"/>
        <v>0</v>
      </c>
      <c r="S65" s="20">
        <f t="shared" si="5"/>
        <v>0</v>
      </c>
      <c r="T65" s="20">
        <f t="shared" si="5"/>
        <v>0</v>
      </c>
      <c r="U65" s="20">
        <f t="shared" si="5"/>
        <v>0</v>
      </c>
      <c r="V65" s="21">
        <f t="shared" si="3"/>
        <v>0</v>
      </c>
    </row>
    <row r="66" spans="1:22" ht="16.5" x14ac:dyDescent="0.3">
      <c r="A66" s="14">
        <f t="shared" si="4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0"/>
        <v>0</v>
      </c>
      <c r="Q66" s="19">
        <f t="shared" si="1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20">
        <f t="shared" si="5"/>
        <v>0</v>
      </c>
      <c r="V66" s="21">
        <f t="shared" si="3"/>
        <v>0</v>
      </c>
    </row>
    <row r="67" spans="1:22" ht="16.5" x14ac:dyDescent="0.3">
      <c r="A67" s="14">
        <f t="shared" si="4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0"/>
        <v>0</v>
      </c>
      <c r="Q67" s="19">
        <f t="shared" si="1"/>
        <v>0</v>
      </c>
      <c r="R67" s="20">
        <f t="shared" si="5"/>
        <v>0</v>
      </c>
      <c r="S67" s="20">
        <f t="shared" si="5"/>
        <v>0</v>
      </c>
      <c r="T67" s="20">
        <f t="shared" si="5"/>
        <v>0</v>
      </c>
      <c r="U67" s="20">
        <f t="shared" si="5"/>
        <v>0</v>
      </c>
      <c r="V67" s="21">
        <f t="shared" si="3"/>
        <v>0</v>
      </c>
    </row>
    <row r="68" spans="1:22" ht="16.5" x14ac:dyDescent="0.3">
      <c r="A68" s="14">
        <f t="shared" si="4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0"/>
        <v>0</v>
      </c>
      <c r="Q68" s="19">
        <f t="shared" si="1"/>
        <v>0</v>
      </c>
      <c r="R68" s="20">
        <f t="shared" si="5"/>
        <v>0</v>
      </c>
      <c r="S68" s="20">
        <f t="shared" si="5"/>
        <v>0</v>
      </c>
      <c r="T68" s="20">
        <f t="shared" si="5"/>
        <v>0</v>
      </c>
      <c r="U68" s="20">
        <f t="shared" si="5"/>
        <v>0</v>
      </c>
      <c r="V68" s="21">
        <f t="shared" si="3"/>
        <v>0</v>
      </c>
    </row>
    <row r="69" spans="1:22" ht="16.5" x14ac:dyDescent="0.3">
      <c r="A69" s="14">
        <f t="shared" si="4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0"/>
        <v>0</v>
      </c>
      <c r="Q69" s="19">
        <f t="shared" si="1"/>
        <v>0</v>
      </c>
      <c r="R69" s="20">
        <f t="shared" si="5"/>
        <v>0</v>
      </c>
      <c r="S69" s="20">
        <f t="shared" si="5"/>
        <v>0</v>
      </c>
      <c r="T69" s="20">
        <f t="shared" si="5"/>
        <v>0</v>
      </c>
      <c r="U69" s="20">
        <f t="shared" si="5"/>
        <v>0</v>
      </c>
      <c r="V69" s="21">
        <f t="shared" si="3"/>
        <v>0</v>
      </c>
    </row>
    <row r="70" spans="1:22" ht="16.5" x14ac:dyDescent="0.3">
      <c r="A70" s="14">
        <f t="shared" si="4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0"/>
        <v>0</v>
      </c>
      <c r="Q70" s="19">
        <f t="shared" si="1"/>
        <v>0</v>
      </c>
      <c r="R70" s="20">
        <f t="shared" si="5"/>
        <v>0</v>
      </c>
      <c r="S70" s="20">
        <f t="shared" si="5"/>
        <v>0</v>
      </c>
      <c r="T70" s="20">
        <f t="shared" si="5"/>
        <v>0</v>
      </c>
      <c r="U70" s="20">
        <f t="shared" si="5"/>
        <v>0</v>
      </c>
      <c r="V70" s="21">
        <f t="shared" si="3"/>
        <v>0</v>
      </c>
    </row>
    <row r="71" spans="1:22" ht="16.5" x14ac:dyDescent="0.3">
      <c r="A71" s="14">
        <f t="shared" si="4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0"/>
        <v>0</v>
      </c>
      <c r="Q71" s="19">
        <f t="shared" si="1"/>
        <v>0</v>
      </c>
      <c r="R71" s="20">
        <f t="shared" si="5"/>
        <v>0</v>
      </c>
      <c r="S71" s="20">
        <f t="shared" si="5"/>
        <v>0</v>
      </c>
      <c r="T71" s="20">
        <f t="shared" si="5"/>
        <v>0</v>
      </c>
      <c r="U71" s="20">
        <f t="shared" si="5"/>
        <v>0</v>
      </c>
      <c r="V71" s="21">
        <f t="shared" si="3"/>
        <v>0</v>
      </c>
    </row>
    <row r="72" spans="1:22" ht="16.5" x14ac:dyDescent="0.3">
      <c r="A72" s="14">
        <f t="shared" si="4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0"/>
        <v>0</v>
      </c>
      <c r="Q72" s="19">
        <f t="shared" si="1"/>
        <v>0</v>
      </c>
      <c r="R72" s="20">
        <f t="shared" si="5"/>
        <v>0</v>
      </c>
      <c r="S72" s="20">
        <f t="shared" si="5"/>
        <v>0</v>
      </c>
      <c r="T72" s="20">
        <f t="shared" si="5"/>
        <v>0</v>
      </c>
      <c r="U72" s="20">
        <f t="shared" si="5"/>
        <v>0</v>
      </c>
      <c r="V72" s="21">
        <f t="shared" si="3"/>
        <v>0</v>
      </c>
    </row>
    <row r="73" spans="1:22" ht="16.5" x14ac:dyDescent="0.3">
      <c r="A73" s="14">
        <f t="shared" si="4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0"/>
        <v>0</v>
      </c>
      <c r="Q73" s="19">
        <f t="shared" si="1"/>
        <v>0</v>
      </c>
      <c r="R73" s="20">
        <f t="shared" si="5"/>
        <v>0</v>
      </c>
      <c r="S73" s="20">
        <f t="shared" si="5"/>
        <v>0</v>
      </c>
      <c r="T73" s="20">
        <f t="shared" si="5"/>
        <v>0</v>
      </c>
      <c r="U73" s="20">
        <f t="shared" si="5"/>
        <v>0</v>
      </c>
      <c r="V73" s="21">
        <f t="shared" si="3"/>
        <v>0</v>
      </c>
    </row>
    <row r="74" spans="1:22" ht="16.5" x14ac:dyDescent="0.3">
      <c r="A74" s="14">
        <f t="shared" si="4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0"/>
        <v>0</v>
      </c>
      <c r="Q74" s="19">
        <f t="shared" si="1"/>
        <v>0</v>
      </c>
      <c r="R74" s="20">
        <f t="shared" si="5"/>
        <v>0</v>
      </c>
      <c r="S74" s="20">
        <f t="shared" si="5"/>
        <v>0</v>
      </c>
      <c r="T74" s="20">
        <f t="shared" si="5"/>
        <v>0</v>
      </c>
      <c r="U74" s="20">
        <f t="shared" si="5"/>
        <v>0</v>
      </c>
      <c r="V74" s="21">
        <f t="shared" si="3"/>
        <v>0</v>
      </c>
    </row>
    <row r="75" spans="1:22" ht="16.5" x14ac:dyDescent="0.3">
      <c r="A75" s="14">
        <f t="shared" si="4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0"/>
        <v>0</v>
      </c>
      <c r="Q75" s="19">
        <f t="shared" si="1"/>
        <v>0</v>
      </c>
      <c r="R75" s="20">
        <f t="shared" si="5"/>
        <v>0</v>
      </c>
      <c r="S75" s="20">
        <f t="shared" si="5"/>
        <v>0</v>
      </c>
      <c r="T75" s="20">
        <f t="shared" si="5"/>
        <v>0</v>
      </c>
      <c r="U75" s="20">
        <f t="shared" si="5"/>
        <v>0</v>
      </c>
      <c r="V75" s="21">
        <f t="shared" si="3"/>
        <v>0</v>
      </c>
    </row>
    <row r="76" spans="1:22" ht="16.5" x14ac:dyDescent="0.3">
      <c r="A76" s="14">
        <f t="shared" si="4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0"/>
        <v>0</v>
      </c>
      <c r="Q76" s="19">
        <f t="shared" si="1"/>
        <v>0</v>
      </c>
      <c r="R76" s="20">
        <f t="shared" si="5"/>
        <v>0</v>
      </c>
      <c r="S76" s="20">
        <f t="shared" si="5"/>
        <v>0</v>
      </c>
      <c r="T76" s="20">
        <f t="shared" si="5"/>
        <v>0</v>
      </c>
      <c r="U76" s="20">
        <f t="shared" si="5"/>
        <v>0</v>
      </c>
      <c r="V76" s="21">
        <f t="shared" si="3"/>
        <v>0</v>
      </c>
    </row>
    <row r="77" spans="1:22" ht="16.5" x14ac:dyDescent="0.3">
      <c r="A77" s="14">
        <f t="shared" si="4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0"/>
        <v>0</v>
      </c>
      <c r="Q77" s="19">
        <f t="shared" si="1"/>
        <v>0</v>
      </c>
      <c r="R77" s="20">
        <f t="shared" si="5"/>
        <v>0</v>
      </c>
      <c r="S77" s="20">
        <f t="shared" si="5"/>
        <v>0</v>
      </c>
      <c r="T77" s="20">
        <f t="shared" si="5"/>
        <v>0</v>
      </c>
      <c r="U77" s="20">
        <f t="shared" si="5"/>
        <v>0</v>
      </c>
      <c r="V77" s="21">
        <f t="shared" si="3"/>
        <v>0</v>
      </c>
    </row>
    <row r="78" spans="1:22" ht="16.5" x14ac:dyDescent="0.3">
      <c r="A78" s="14">
        <f t="shared" si="4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0"/>
        <v>0</v>
      </c>
      <c r="Q78" s="19">
        <f t="shared" si="1"/>
        <v>0</v>
      </c>
      <c r="R78" s="20">
        <f t="shared" si="5"/>
        <v>0</v>
      </c>
      <c r="S78" s="20">
        <f t="shared" si="5"/>
        <v>0</v>
      </c>
      <c r="T78" s="20">
        <f t="shared" si="5"/>
        <v>0</v>
      </c>
      <c r="U78" s="20">
        <f t="shared" si="5"/>
        <v>0</v>
      </c>
      <c r="V78" s="21">
        <f t="shared" si="3"/>
        <v>0</v>
      </c>
    </row>
    <row r="79" spans="1:22" ht="16.5" x14ac:dyDescent="0.3">
      <c r="A79" s="14">
        <f t="shared" si="4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0"/>
        <v>0</v>
      </c>
      <c r="Q79" s="19">
        <f t="shared" si="1"/>
        <v>0</v>
      </c>
      <c r="R79" s="20">
        <f t="shared" si="5"/>
        <v>0</v>
      </c>
      <c r="S79" s="20">
        <f t="shared" si="5"/>
        <v>0</v>
      </c>
      <c r="T79" s="20">
        <f t="shared" si="5"/>
        <v>0</v>
      </c>
      <c r="U79" s="20">
        <f t="shared" si="5"/>
        <v>0</v>
      </c>
      <c r="V79" s="21">
        <f t="shared" si="3"/>
        <v>0</v>
      </c>
    </row>
    <row r="80" spans="1:22" ht="16.5" x14ac:dyDescent="0.3">
      <c r="A80" s="14">
        <f t="shared" si="4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6">(C80*D80*B80)/10000</f>
        <v>0</v>
      </c>
      <c r="Q80" s="19">
        <f t="shared" ref="Q80:Q91" si="7">V80</f>
        <v>0</v>
      </c>
      <c r="R80" s="20">
        <f t="shared" ref="R80:U91" si="8">COUNTA(H80)</f>
        <v>0</v>
      </c>
      <c r="S80" s="20">
        <f t="shared" si="8"/>
        <v>0</v>
      </c>
      <c r="T80" s="20">
        <f t="shared" si="8"/>
        <v>0</v>
      </c>
      <c r="U80" s="20">
        <f t="shared" si="8"/>
        <v>0</v>
      </c>
      <c r="V80" s="21">
        <f t="shared" ref="V80:V91" si="9">((B80*C80*R80)+(B80*C80*S80)+(D80*B80*T80)+(D80*B80*U80))/100</f>
        <v>0</v>
      </c>
    </row>
    <row r="81" spans="1:22" ht="16.5" x14ac:dyDescent="0.3">
      <c r="A81" s="14">
        <f t="shared" si="4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6"/>
        <v>0</v>
      </c>
      <c r="Q81" s="19">
        <f t="shared" si="7"/>
        <v>0</v>
      </c>
      <c r="R81" s="20">
        <f t="shared" si="8"/>
        <v>0</v>
      </c>
      <c r="S81" s="20">
        <f t="shared" si="8"/>
        <v>0</v>
      </c>
      <c r="T81" s="20">
        <f t="shared" si="8"/>
        <v>0</v>
      </c>
      <c r="U81" s="20">
        <f t="shared" si="8"/>
        <v>0</v>
      </c>
      <c r="V81" s="21">
        <f t="shared" si="9"/>
        <v>0</v>
      </c>
    </row>
    <row r="82" spans="1:22" ht="16.5" x14ac:dyDescent="0.3">
      <c r="A82" s="14">
        <f t="shared" ref="A82:A91" si="10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6"/>
        <v>0</v>
      </c>
      <c r="Q82" s="19">
        <f t="shared" si="7"/>
        <v>0</v>
      </c>
      <c r="R82" s="20">
        <f t="shared" si="8"/>
        <v>0</v>
      </c>
      <c r="S82" s="20">
        <f t="shared" si="8"/>
        <v>0</v>
      </c>
      <c r="T82" s="20">
        <f t="shared" si="8"/>
        <v>0</v>
      </c>
      <c r="U82" s="20">
        <f t="shared" si="8"/>
        <v>0</v>
      </c>
      <c r="V82" s="21">
        <f t="shared" si="9"/>
        <v>0</v>
      </c>
    </row>
    <row r="83" spans="1:22" ht="16.5" x14ac:dyDescent="0.3">
      <c r="A83" s="14">
        <f t="shared" si="10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6"/>
        <v>0</v>
      </c>
      <c r="Q83" s="19">
        <f t="shared" si="7"/>
        <v>0</v>
      </c>
      <c r="R83" s="20">
        <f t="shared" si="8"/>
        <v>0</v>
      </c>
      <c r="S83" s="20">
        <f t="shared" si="8"/>
        <v>0</v>
      </c>
      <c r="T83" s="20">
        <f t="shared" si="8"/>
        <v>0</v>
      </c>
      <c r="U83" s="20">
        <f t="shared" si="8"/>
        <v>0</v>
      </c>
      <c r="V83" s="21">
        <f t="shared" si="9"/>
        <v>0</v>
      </c>
    </row>
    <row r="84" spans="1:22" ht="16.5" x14ac:dyDescent="0.3">
      <c r="A84" s="14">
        <f t="shared" si="10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6"/>
        <v>0</v>
      </c>
      <c r="Q84" s="19">
        <f t="shared" si="7"/>
        <v>0</v>
      </c>
      <c r="R84" s="20">
        <f t="shared" si="8"/>
        <v>0</v>
      </c>
      <c r="S84" s="20">
        <f t="shared" si="8"/>
        <v>0</v>
      </c>
      <c r="T84" s="20">
        <f t="shared" si="8"/>
        <v>0</v>
      </c>
      <c r="U84" s="20">
        <f t="shared" si="8"/>
        <v>0</v>
      </c>
      <c r="V84" s="21">
        <f t="shared" si="9"/>
        <v>0</v>
      </c>
    </row>
    <row r="85" spans="1:22" ht="16.5" x14ac:dyDescent="0.3">
      <c r="A85" s="14">
        <f t="shared" si="10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6"/>
        <v>0</v>
      </c>
      <c r="Q85" s="19">
        <f t="shared" si="7"/>
        <v>0</v>
      </c>
      <c r="R85" s="20">
        <f t="shared" si="8"/>
        <v>0</v>
      </c>
      <c r="S85" s="20">
        <f t="shared" si="8"/>
        <v>0</v>
      </c>
      <c r="T85" s="20">
        <f t="shared" si="8"/>
        <v>0</v>
      </c>
      <c r="U85" s="20">
        <f t="shared" si="8"/>
        <v>0</v>
      </c>
      <c r="V85" s="21">
        <f t="shared" si="9"/>
        <v>0</v>
      </c>
    </row>
    <row r="86" spans="1:22" ht="16.5" x14ac:dyDescent="0.3">
      <c r="A86" s="14">
        <f t="shared" si="10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6"/>
        <v>0</v>
      </c>
      <c r="Q86" s="19">
        <f t="shared" si="7"/>
        <v>0</v>
      </c>
      <c r="R86" s="20">
        <f t="shared" si="8"/>
        <v>0</v>
      </c>
      <c r="S86" s="20">
        <f t="shared" si="8"/>
        <v>0</v>
      </c>
      <c r="T86" s="20">
        <f t="shared" si="8"/>
        <v>0</v>
      </c>
      <c r="U86" s="20">
        <f t="shared" si="8"/>
        <v>0</v>
      </c>
      <c r="V86" s="21">
        <f t="shared" si="9"/>
        <v>0</v>
      </c>
    </row>
    <row r="87" spans="1:22" ht="16.5" x14ac:dyDescent="0.3">
      <c r="A87" s="14">
        <f t="shared" si="10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6"/>
        <v>0</v>
      </c>
      <c r="Q87" s="19">
        <f t="shared" si="7"/>
        <v>0</v>
      </c>
      <c r="R87" s="20">
        <f t="shared" si="8"/>
        <v>0</v>
      </c>
      <c r="S87" s="20">
        <f t="shared" si="8"/>
        <v>0</v>
      </c>
      <c r="T87" s="20">
        <f t="shared" si="8"/>
        <v>0</v>
      </c>
      <c r="U87" s="20">
        <f t="shared" si="8"/>
        <v>0</v>
      </c>
      <c r="V87" s="21">
        <f t="shared" si="9"/>
        <v>0</v>
      </c>
    </row>
    <row r="88" spans="1:22" ht="16.5" x14ac:dyDescent="0.3">
      <c r="A88" s="14">
        <f t="shared" si="10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6"/>
        <v>0</v>
      </c>
      <c r="Q88" s="19">
        <f t="shared" si="7"/>
        <v>0</v>
      </c>
      <c r="R88" s="20">
        <f t="shared" si="8"/>
        <v>0</v>
      </c>
      <c r="S88" s="20">
        <f t="shared" si="8"/>
        <v>0</v>
      </c>
      <c r="T88" s="20">
        <f t="shared" si="8"/>
        <v>0</v>
      </c>
      <c r="U88" s="20">
        <f t="shared" si="8"/>
        <v>0</v>
      </c>
      <c r="V88" s="21">
        <f t="shared" si="9"/>
        <v>0</v>
      </c>
    </row>
    <row r="89" spans="1:22" ht="16.5" x14ac:dyDescent="0.3">
      <c r="A89" s="14">
        <f t="shared" si="10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6"/>
        <v>0</v>
      </c>
      <c r="Q89" s="19">
        <f t="shared" si="7"/>
        <v>0</v>
      </c>
      <c r="R89" s="20">
        <f t="shared" si="8"/>
        <v>0</v>
      </c>
      <c r="S89" s="20">
        <f t="shared" si="8"/>
        <v>0</v>
      </c>
      <c r="T89" s="20">
        <f t="shared" si="8"/>
        <v>0</v>
      </c>
      <c r="U89" s="20">
        <f t="shared" si="8"/>
        <v>0</v>
      </c>
      <c r="V89" s="21">
        <f t="shared" si="9"/>
        <v>0</v>
      </c>
    </row>
    <row r="90" spans="1:22" ht="16.5" x14ac:dyDescent="0.3">
      <c r="A90" s="14">
        <f t="shared" si="10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6"/>
        <v>0</v>
      </c>
      <c r="Q90" s="19">
        <f t="shared" si="7"/>
        <v>0</v>
      </c>
      <c r="R90" s="20">
        <f t="shared" si="8"/>
        <v>0</v>
      </c>
      <c r="S90" s="20">
        <f t="shared" si="8"/>
        <v>0</v>
      </c>
      <c r="T90" s="20">
        <f t="shared" si="8"/>
        <v>0</v>
      </c>
      <c r="U90" s="20">
        <f t="shared" si="8"/>
        <v>0</v>
      </c>
      <c r="V90" s="21">
        <f t="shared" si="9"/>
        <v>0</v>
      </c>
    </row>
    <row r="91" spans="1:22" ht="16.5" x14ac:dyDescent="0.3">
      <c r="A91" s="14">
        <f t="shared" si="10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6"/>
        <v>0</v>
      </c>
      <c r="Q91" s="19">
        <f t="shared" si="7"/>
        <v>0</v>
      </c>
      <c r="R91" s="20">
        <f t="shared" si="8"/>
        <v>0</v>
      </c>
      <c r="S91" s="20">
        <f t="shared" si="8"/>
        <v>0</v>
      </c>
      <c r="T91" s="20">
        <f t="shared" si="8"/>
        <v>0</v>
      </c>
      <c r="U91" s="20">
        <f t="shared" si="8"/>
        <v>0</v>
      </c>
      <c r="V91" s="21">
        <f t="shared" si="9"/>
        <v>0</v>
      </c>
    </row>
  </sheetData>
  <mergeCells count="7">
    <mergeCell ref="H13:K13"/>
    <mergeCell ref="D2:E2"/>
    <mergeCell ref="I2:K2"/>
    <mergeCell ref="C3:E3"/>
    <mergeCell ref="C4:E4"/>
    <mergeCell ref="C5:E5"/>
    <mergeCell ref="H12:K1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1"/>
  <sheetViews>
    <sheetView zoomScale="90" zoomScaleNormal="90" workbookViewId="0">
      <selection activeCell="B15" sqref="B15:H20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2" ht="15.75" x14ac:dyDescent="0.25">
      <c r="B2" s="23" t="s">
        <v>8</v>
      </c>
      <c r="C2" s="53"/>
      <c r="D2" s="66"/>
      <c r="E2" s="68"/>
      <c r="F2" s="9"/>
      <c r="I2" s="62" t="s">
        <v>13</v>
      </c>
      <c r="J2" s="63"/>
      <c r="K2" s="64"/>
    </row>
    <row r="3" spans="1:22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2" ht="15.75" x14ac:dyDescent="0.25">
      <c r="B4" s="23" t="s">
        <v>34</v>
      </c>
      <c r="C4" s="69"/>
      <c r="D4" s="70"/>
      <c r="E4" s="71"/>
      <c r="I4" s="17" t="s">
        <v>16</v>
      </c>
      <c r="J4" s="29" t="e">
        <f>CEILING((J8/4.75*1.15),0.25)</f>
        <v>#VALUE!</v>
      </c>
      <c r="K4" s="29" t="e">
        <f>CEILING((J8/4.75*1.25),0.3)</f>
        <v>#VALUE!</v>
      </c>
    </row>
    <row r="5" spans="1:22" ht="15.75" x14ac:dyDescent="0.25">
      <c r="B5" s="23" t="s">
        <v>35</v>
      </c>
      <c r="C5" s="66"/>
      <c r="D5" s="67"/>
      <c r="E5" s="68"/>
      <c r="I5" s="17" t="s">
        <v>17</v>
      </c>
      <c r="J5" s="29" t="e">
        <f>CEILING((J8/5.16*1.15),0.25)</f>
        <v>#VALUE!</v>
      </c>
      <c r="K5" s="29" t="e">
        <f>CEILING((J8/5.16*1.25),0.3)</f>
        <v>#VALUE!</v>
      </c>
    </row>
    <row r="6" spans="1:22" ht="15.75" x14ac:dyDescent="0.25">
      <c r="B6" s="34">
        <f ca="1">NOW()</f>
        <v>44280.487260416667</v>
      </c>
      <c r="C6" s="12" t="s">
        <v>36</v>
      </c>
      <c r="D6" s="54"/>
      <c r="E6" s="55"/>
      <c r="I6" s="17" t="s">
        <v>18</v>
      </c>
      <c r="J6" s="29" t="e">
        <f>CEILING((J8/6.59*1.15),0.25)</f>
        <v>#VALUE!</v>
      </c>
      <c r="K6" s="29" t="e">
        <f>CEILING((J8/6.59*1.25),0.3)</f>
        <v>#VALUE!</v>
      </c>
    </row>
    <row r="7" spans="1:22" ht="15.75" x14ac:dyDescent="0.25">
      <c r="B7" s="35">
        <f ca="1">B6+2</f>
        <v>44282.487260416667</v>
      </c>
      <c r="C7" s="12" t="s">
        <v>37</v>
      </c>
      <c r="D7" s="54"/>
      <c r="E7" s="55"/>
      <c r="G7" s="1" t="s">
        <v>48</v>
      </c>
      <c r="I7" s="36" t="s">
        <v>38</v>
      </c>
      <c r="J7" s="37" t="s">
        <v>19</v>
      </c>
      <c r="K7" s="37" t="s">
        <v>20</v>
      </c>
    </row>
    <row r="8" spans="1:22" ht="15.75" x14ac:dyDescent="0.25">
      <c r="B8" s="23" t="s">
        <v>9</v>
      </c>
      <c r="C8" s="12"/>
      <c r="D8" s="54"/>
      <c r="E8" s="55"/>
      <c r="I8" s="38">
        <f>SUM(B16:B500)</f>
        <v>0</v>
      </c>
      <c r="J8" s="38" t="e">
        <f>SUM(P12:P503)</f>
        <v>#VALUE!</v>
      </c>
      <c r="K8" s="38" t="e">
        <f>SUM(Q12:Q503)</f>
        <v>#VALUE!</v>
      </c>
    </row>
    <row r="9" spans="1:22" ht="15.75" x14ac:dyDescent="0.25">
      <c r="B9" s="33" t="s">
        <v>10</v>
      </c>
      <c r="C9" s="7"/>
      <c r="D9" s="12"/>
      <c r="E9" s="54"/>
      <c r="F9" s="55"/>
      <c r="J9" s="24"/>
      <c r="K9" s="4"/>
      <c r="L9" s="3"/>
      <c r="M9" s="3"/>
      <c r="N9" s="3"/>
      <c r="O9" s="3"/>
    </row>
    <row r="10" spans="1:22" ht="15.75" x14ac:dyDescent="0.25">
      <c r="B10" s="23" t="s">
        <v>11</v>
      </c>
      <c r="C10" s="7"/>
      <c r="D10" s="12"/>
      <c r="E10" s="54"/>
      <c r="F10" s="55"/>
      <c r="J10" s="24"/>
      <c r="K10" s="4"/>
      <c r="L10" s="3"/>
      <c r="M10" s="3"/>
      <c r="N10" s="3"/>
      <c r="O10" s="3"/>
    </row>
    <row r="11" spans="1:22" ht="15.75" x14ac:dyDescent="0.25">
      <c r="B11" s="23" t="s">
        <v>12</v>
      </c>
      <c r="C11" s="7"/>
      <c r="D11" s="53"/>
      <c r="E11" s="54"/>
      <c r="F11" s="55"/>
      <c r="J11" s="24"/>
      <c r="K11" s="4"/>
      <c r="L11" s="1"/>
      <c r="M11" s="1"/>
      <c r="N11" s="1"/>
      <c r="O11" s="1"/>
    </row>
    <row r="12" spans="1:22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2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2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2" x14ac:dyDescent="0.25">
      <c r="A15" s="1"/>
      <c r="B15" s="23"/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2" ht="16.5" x14ac:dyDescent="0.3">
      <c r="A16" s="2">
        <v>1</v>
      </c>
      <c r="B16" s="14"/>
      <c r="C16" s="48"/>
      <c r="D16" s="48"/>
      <c r="E16" s="2"/>
      <c r="F16" s="7"/>
      <c r="G16" s="7"/>
      <c r="H16" s="7"/>
      <c r="I16" s="7"/>
      <c r="J16" s="7"/>
      <c r="K16" s="7"/>
      <c r="M16" s="7"/>
      <c r="P16" s="18">
        <f t="shared" ref="P16:P79" si="0">(C16*D16*B16)/10000</f>
        <v>0</v>
      </c>
      <c r="Q16" s="19">
        <f t="shared" ref="Q16:Q79" si="1">V16</f>
        <v>0</v>
      </c>
      <c r="R16" s="20">
        <f t="shared" ref="R16:U47" si="2">COUNTA(H16)</f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1">
        <f t="shared" ref="V16:V79" si="3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2"/>
        <v>0</v>
      </c>
      <c r="T17" s="20">
        <f t="shared" si="2"/>
        <v>0</v>
      </c>
      <c r="U17" s="20">
        <f t="shared" si="2"/>
        <v>0</v>
      </c>
      <c r="V17" s="44">
        <f t="shared" si="3"/>
        <v>0</v>
      </c>
    </row>
    <row r="18" spans="1:22" ht="16.5" x14ac:dyDescent="0.3">
      <c r="A18" s="14">
        <f t="shared" ref="A18:A81" si="4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44">
        <f t="shared" si="3"/>
        <v>0</v>
      </c>
    </row>
    <row r="19" spans="1:22" ht="19.5" customHeight="1" x14ac:dyDescent="0.3">
      <c r="A19" s="14">
        <f t="shared" si="4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4">
        <f t="shared" si="3"/>
        <v>0</v>
      </c>
    </row>
    <row r="20" spans="1:22" ht="16.5" x14ac:dyDescent="0.3">
      <c r="A20" s="14">
        <f t="shared" si="4"/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44">
        <f t="shared" si="3"/>
        <v>0</v>
      </c>
    </row>
    <row r="21" spans="1:22" ht="16.5" x14ac:dyDescent="0.3">
      <c r="A21" s="14">
        <f t="shared" si="4"/>
        <v>6</v>
      </c>
      <c r="B21" s="2"/>
      <c r="C21" s="48" t="s">
        <v>48</v>
      </c>
      <c r="D21" s="48"/>
      <c r="E21" s="7"/>
      <c r="F21" s="7"/>
      <c r="G21" s="7"/>
      <c r="H21" s="7"/>
      <c r="I21" s="7"/>
      <c r="J21" s="7"/>
      <c r="K21" s="7"/>
      <c r="M21" s="7"/>
      <c r="P21" s="22" t="e">
        <f t="shared" si="0"/>
        <v>#VALUE!</v>
      </c>
      <c r="Q21" s="19" t="e">
        <f t="shared" si="1"/>
        <v>#VALUE!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44" t="e">
        <f t="shared" si="3"/>
        <v>#VALUE!</v>
      </c>
    </row>
    <row r="22" spans="1:22" ht="16.5" x14ac:dyDescent="0.3">
      <c r="A22" s="14">
        <f t="shared" si="4"/>
        <v>7</v>
      </c>
      <c r="B22" s="2"/>
      <c r="C22" s="48"/>
      <c r="D22" s="48"/>
      <c r="E22" s="7"/>
      <c r="F22" s="7"/>
      <c r="G22" s="7"/>
      <c r="H22" s="7" t="s">
        <v>48</v>
      </c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1</v>
      </c>
      <c r="S22" s="20">
        <f t="shared" si="2"/>
        <v>0</v>
      </c>
      <c r="T22" s="20">
        <f t="shared" si="2"/>
        <v>0</v>
      </c>
      <c r="U22" s="20">
        <f t="shared" si="2"/>
        <v>0</v>
      </c>
      <c r="V22" s="44">
        <f t="shared" si="3"/>
        <v>0</v>
      </c>
    </row>
    <row r="23" spans="1:22" ht="16.5" x14ac:dyDescent="0.3">
      <c r="A23" s="14">
        <f t="shared" si="4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2"/>
        <v>0</v>
      </c>
      <c r="T23" s="20">
        <f t="shared" si="2"/>
        <v>0</v>
      </c>
      <c r="U23" s="20">
        <f t="shared" si="2"/>
        <v>0</v>
      </c>
      <c r="V23" s="21">
        <f t="shared" si="3"/>
        <v>0</v>
      </c>
    </row>
    <row r="24" spans="1:22" ht="16.5" x14ac:dyDescent="0.3">
      <c r="A24" s="14">
        <f t="shared" si="4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 t="shared" si="2"/>
        <v>0</v>
      </c>
      <c r="V24" s="21">
        <f t="shared" si="3"/>
        <v>0</v>
      </c>
    </row>
    <row r="25" spans="1:22" ht="16.5" x14ac:dyDescent="0.3">
      <c r="A25" s="14">
        <f t="shared" si="4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  <c r="U25" s="20">
        <f t="shared" si="2"/>
        <v>0</v>
      </c>
      <c r="V25" s="21">
        <f t="shared" si="3"/>
        <v>0</v>
      </c>
    </row>
    <row r="26" spans="1:22" ht="16.5" x14ac:dyDescent="0.3">
      <c r="A26" s="14">
        <f t="shared" si="4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1">
        <f t="shared" si="3"/>
        <v>0</v>
      </c>
    </row>
    <row r="27" spans="1:22" ht="16.5" x14ac:dyDescent="0.3">
      <c r="A27" s="14">
        <f t="shared" si="4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1">
        <f t="shared" si="3"/>
        <v>0</v>
      </c>
    </row>
    <row r="28" spans="1:22" ht="16.5" x14ac:dyDescent="0.3">
      <c r="A28" s="14">
        <f t="shared" si="4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1">
        <f t="shared" si="3"/>
        <v>0</v>
      </c>
    </row>
    <row r="29" spans="1:22" ht="16.5" x14ac:dyDescent="0.3">
      <c r="A29" s="14">
        <f t="shared" si="4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 t="shared" si="3"/>
        <v>0</v>
      </c>
    </row>
    <row r="30" spans="1:22" ht="16.5" x14ac:dyDescent="0.3">
      <c r="A30" s="14">
        <f t="shared" si="4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  <c r="U30" s="20">
        <f t="shared" si="2"/>
        <v>0</v>
      </c>
      <c r="V30" s="21">
        <f t="shared" si="3"/>
        <v>0</v>
      </c>
    </row>
    <row r="31" spans="1:22" ht="16.5" x14ac:dyDescent="0.3">
      <c r="A31" s="14">
        <f t="shared" si="4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  <c r="U31" s="20">
        <f t="shared" si="2"/>
        <v>0</v>
      </c>
      <c r="V31" s="21">
        <f t="shared" si="3"/>
        <v>0</v>
      </c>
    </row>
    <row r="32" spans="1:22" ht="16.5" x14ac:dyDescent="0.3">
      <c r="A32" s="14">
        <f t="shared" si="4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2"/>
        <v>0</v>
      </c>
      <c r="T32" s="20">
        <f t="shared" si="2"/>
        <v>0</v>
      </c>
      <c r="U32" s="20">
        <f t="shared" si="2"/>
        <v>0</v>
      </c>
      <c r="V32" s="21">
        <f t="shared" si="3"/>
        <v>0</v>
      </c>
    </row>
    <row r="33" spans="1:22" ht="16.5" x14ac:dyDescent="0.3">
      <c r="A33" s="14">
        <f t="shared" si="4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  <c r="U33" s="20">
        <f t="shared" si="2"/>
        <v>0</v>
      </c>
      <c r="V33" s="21">
        <f t="shared" si="3"/>
        <v>0</v>
      </c>
    </row>
    <row r="34" spans="1:22" ht="16.5" x14ac:dyDescent="0.3">
      <c r="A34" s="14">
        <f t="shared" si="4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2"/>
        <v>0</v>
      </c>
      <c r="T34" s="20">
        <f t="shared" si="2"/>
        <v>0</v>
      </c>
      <c r="U34" s="20">
        <f t="shared" si="2"/>
        <v>0</v>
      </c>
      <c r="V34" s="21">
        <f t="shared" si="3"/>
        <v>0</v>
      </c>
    </row>
    <row r="35" spans="1:22" ht="16.5" x14ac:dyDescent="0.3">
      <c r="A35" s="14">
        <f t="shared" si="4"/>
        <v>20</v>
      </c>
      <c r="B35" s="7"/>
      <c r="C35" s="16"/>
      <c r="D35" s="16"/>
      <c r="E35" s="7"/>
      <c r="F35" s="7"/>
      <c r="G35" s="7"/>
      <c r="H35" s="7"/>
      <c r="I35" s="7"/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2"/>
        <v>0</v>
      </c>
      <c r="T35" s="20">
        <f t="shared" si="2"/>
        <v>0</v>
      </c>
      <c r="U35" s="20">
        <f t="shared" si="2"/>
        <v>0</v>
      </c>
      <c r="V35" s="21">
        <f t="shared" si="3"/>
        <v>0</v>
      </c>
    </row>
    <row r="36" spans="1:22" ht="16.5" x14ac:dyDescent="0.3">
      <c r="A36" s="14">
        <f t="shared" si="4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1">
        <f t="shared" si="3"/>
        <v>0</v>
      </c>
    </row>
    <row r="37" spans="1:22" ht="16.5" x14ac:dyDescent="0.3">
      <c r="A37" s="14">
        <f t="shared" si="4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1">
        <f t="shared" si="3"/>
        <v>0</v>
      </c>
    </row>
    <row r="38" spans="1:22" ht="16.5" x14ac:dyDescent="0.3">
      <c r="A38" s="14">
        <f t="shared" si="4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2"/>
        <v>0</v>
      </c>
      <c r="T38" s="20">
        <f t="shared" si="2"/>
        <v>0</v>
      </c>
      <c r="U38" s="20">
        <f t="shared" si="2"/>
        <v>0</v>
      </c>
      <c r="V38" s="21">
        <f t="shared" si="3"/>
        <v>0</v>
      </c>
    </row>
    <row r="39" spans="1:22" ht="16.5" x14ac:dyDescent="0.3">
      <c r="A39" s="14">
        <f t="shared" si="4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2"/>
        <v>0</v>
      </c>
      <c r="T39" s="20">
        <f t="shared" si="2"/>
        <v>0</v>
      </c>
      <c r="U39" s="20">
        <f t="shared" si="2"/>
        <v>0</v>
      </c>
      <c r="V39" s="21">
        <f t="shared" si="3"/>
        <v>0</v>
      </c>
    </row>
    <row r="40" spans="1:22" ht="16.5" x14ac:dyDescent="0.3">
      <c r="A40" s="14">
        <f t="shared" si="4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1">
        <f t="shared" si="3"/>
        <v>0</v>
      </c>
    </row>
    <row r="41" spans="1:22" ht="16.5" x14ac:dyDescent="0.3">
      <c r="A41" s="14">
        <f t="shared" si="4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21">
        <f t="shared" si="3"/>
        <v>0</v>
      </c>
    </row>
    <row r="42" spans="1:22" ht="16.5" x14ac:dyDescent="0.3">
      <c r="A42" s="14">
        <f t="shared" si="4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1">
        <f t="shared" si="3"/>
        <v>0</v>
      </c>
    </row>
    <row r="43" spans="1:22" ht="16.5" x14ac:dyDescent="0.3">
      <c r="A43" s="14">
        <f t="shared" si="4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2"/>
        <v>0</v>
      </c>
      <c r="T43" s="20">
        <f t="shared" si="2"/>
        <v>0</v>
      </c>
      <c r="U43" s="20">
        <f t="shared" si="2"/>
        <v>0</v>
      </c>
      <c r="V43" s="21">
        <f t="shared" si="3"/>
        <v>0</v>
      </c>
    </row>
    <row r="44" spans="1:22" ht="16.5" x14ac:dyDescent="0.3">
      <c r="A44" s="14">
        <f t="shared" si="4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2"/>
        <v>0</v>
      </c>
      <c r="T44" s="20">
        <f t="shared" si="2"/>
        <v>0</v>
      </c>
      <c r="U44" s="20">
        <f t="shared" si="2"/>
        <v>0</v>
      </c>
      <c r="V44" s="21">
        <f t="shared" si="3"/>
        <v>0</v>
      </c>
    </row>
    <row r="45" spans="1:22" ht="16.5" x14ac:dyDescent="0.3">
      <c r="A45" s="14">
        <f t="shared" si="4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1">
        <f t="shared" si="3"/>
        <v>0</v>
      </c>
    </row>
    <row r="46" spans="1:22" ht="16.5" x14ac:dyDescent="0.3">
      <c r="A46" s="14">
        <f t="shared" si="4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1">
        <f t="shared" si="3"/>
        <v>0</v>
      </c>
    </row>
    <row r="47" spans="1:22" ht="16.5" x14ac:dyDescent="0.3">
      <c r="A47" s="14">
        <f t="shared" si="4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2"/>
        <v>0</v>
      </c>
      <c r="T47" s="20">
        <f t="shared" si="2"/>
        <v>0</v>
      </c>
      <c r="U47" s="20">
        <f t="shared" si="2"/>
        <v>0</v>
      </c>
      <c r="V47" s="21">
        <f t="shared" si="3"/>
        <v>0</v>
      </c>
    </row>
    <row r="48" spans="1:22" ht="16.5" x14ac:dyDescent="0.3">
      <c r="A48" s="14">
        <f t="shared" si="4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si="0"/>
        <v>0</v>
      </c>
      <c r="Q48" s="19">
        <f t="shared" si="1"/>
        <v>0</v>
      </c>
      <c r="R48" s="20">
        <f t="shared" ref="R48:U79" si="5">COUNTA(H48)</f>
        <v>0</v>
      </c>
      <c r="S48" s="20">
        <f t="shared" si="5"/>
        <v>0</v>
      </c>
      <c r="T48" s="20">
        <f t="shared" si="5"/>
        <v>0</v>
      </c>
      <c r="U48" s="20">
        <f t="shared" si="5"/>
        <v>0</v>
      </c>
      <c r="V48" s="21">
        <f t="shared" si="3"/>
        <v>0</v>
      </c>
    </row>
    <row r="49" spans="1:22" ht="16.5" x14ac:dyDescent="0.3">
      <c r="A49" s="14">
        <f t="shared" si="4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0"/>
        <v>0</v>
      </c>
      <c r="Q49" s="19">
        <f t="shared" si="1"/>
        <v>0</v>
      </c>
      <c r="R49" s="20">
        <f t="shared" si="5"/>
        <v>0</v>
      </c>
      <c r="S49" s="20">
        <f t="shared" si="5"/>
        <v>0</v>
      </c>
      <c r="T49" s="20">
        <f t="shared" si="5"/>
        <v>0</v>
      </c>
      <c r="U49" s="20">
        <f t="shared" si="5"/>
        <v>0</v>
      </c>
      <c r="V49" s="21">
        <f t="shared" si="3"/>
        <v>0</v>
      </c>
    </row>
    <row r="50" spans="1:22" ht="16.5" x14ac:dyDescent="0.3">
      <c r="A50" s="14">
        <f t="shared" si="4"/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0"/>
        <v>0</v>
      </c>
      <c r="Q50" s="19">
        <f t="shared" si="1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1">
        <f t="shared" si="3"/>
        <v>0</v>
      </c>
    </row>
    <row r="51" spans="1:22" ht="16.5" x14ac:dyDescent="0.3">
      <c r="A51" s="14">
        <f t="shared" si="4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0"/>
        <v>0</v>
      </c>
      <c r="Q51" s="19">
        <f t="shared" si="1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1">
        <f t="shared" si="3"/>
        <v>0</v>
      </c>
    </row>
    <row r="52" spans="1:22" ht="16.5" x14ac:dyDescent="0.3">
      <c r="A52" s="14">
        <f t="shared" si="4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0"/>
        <v>0</v>
      </c>
      <c r="Q52" s="19">
        <f t="shared" si="1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1">
        <f t="shared" si="3"/>
        <v>0</v>
      </c>
    </row>
    <row r="53" spans="1:22" ht="16.5" x14ac:dyDescent="0.3">
      <c r="A53" s="14">
        <f t="shared" si="4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0"/>
        <v>0</v>
      </c>
      <c r="Q53" s="19">
        <f t="shared" si="1"/>
        <v>0</v>
      </c>
      <c r="R53" s="20">
        <f t="shared" si="5"/>
        <v>0</v>
      </c>
      <c r="S53" s="20">
        <f t="shared" si="5"/>
        <v>0</v>
      </c>
      <c r="T53" s="20">
        <f t="shared" si="5"/>
        <v>0</v>
      </c>
      <c r="U53" s="20">
        <f t="shared" si="5"/>
        <v>0</v>
      </c>
      <c r="V53" s="21">
        <f t="shared" si="3"/>
        <v>0</v>
      </c>
    </row>
    <row r="54" spans="1:22" ht="16.5" x14ac:dyDescent="0.3">
      <c r="A54" s="14">
        <f t="shared" si="4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0"/>
        <v>0</v>
      </c>
      <c r="Q54" s="19">
        <f t="shared" si="1"/>
        <v>0</v>
      </c>
      <c r="R54" s="20">
        <f t="shared" si="5"/>
        <v>0</v>
      </c>
      <c r="S54" s="20">
        <f t="shared" si="5"/>
        <v>0</v>
      </c>
      <c r="T54" s="20">
        <f t="shared" si="5"/>
        <v>0</v>
      </c>
      <c r="U54" s="20">
        <f t="shared" si="5"/>
        <v>0</v>
      </c>
      <c r="V54" s="21">
        <f t="shared" si="3"/>
        <v>0</v>
      </c>
    </row>
    <row r="55" spans="1:22" ht="16.5" x14ac:dyDescent="0.3">
      <c r="A55" s="14">
        <f t="shared" si="4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0"/>
        <v>0</v>
      </c>
      <c r="Q55" s="19">
        <f t="shared" si="1"/>
        <v>0</v>
      </c>
      <c r="R55" s="20">
        <f t="shared" si="5"/>
        <v>0</v>
      </c>
      <c r="S55" s="20">
        <f t="shared" si="5"/>
        <v>0</v>
      </c>
      <c r="T55" s="20">
        <f t="shared" si="5"/>
        <v>0</v>
      </c>
      <c r="U55" s="20">
        <f t="shared" si="5"/>
        <v>0</v>
      </c>
      <c r="V55" s="21">
        <f t="shared" si="3"/>
        <v>0</v>
      </c>
    </row>
    <row r="56" spans="1:22" ht="16.5" x14ac:dyDescent="0.3">
      <c r="A56" s="14">
        <f t="shared" si="4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0"/>
        <v>0</v>
      </c>
      <c r="Q56" s="19">
        <f t="shared" si="1"/>
        <v>0</v>
      </c>
      <c r="R56" s="20">
        <f t="shared" si="5"/>
        <v>0</v>
      </c>
      <c r="S56" s="20">
        <f t="shared" si="5"/>
        <v>0</v>
      </c>
      <c r="T56" s="20">
        <f t="shared" si="5"/>
        <v>0</v>
      </c>
      <c r="U56" s="20">
        <f t="shared" si="5"/>
        <v>0</v>
      </c>
      <c r="V56" s="21">
        <f t="shared" si="3"/>
        <v>0</v>
      </c>
    </row>
    <row r="57" spans="1:22" ht="16.5" x14ac:dyDescent="0.3">
      <c r="A57" s="14">
        <f t="shared" si="4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0"/>
        <v>0</v>
      </c>
      <c r="Q57" s="19">
        <f t="shared" si="1"/>
        <v>0</v>
      </c>
      <c r="R57" s="20">
        <f t="shared" si="5"/>
        <v>0</v>
      </c>
      <c r="S57" s="20">
        <f t="shared" si="5"/>
        <v>0</v>
      </c>
      <c r="T57" s="20">
        <f t="shared" si="5"/>
        <v>0</v>
      </c>
      <c r="U57" s="20">
        <f t="shared" si="5"/>
        <v>0</v>
      </c>
      <c r="V57" s="21">
        <f t="shared" si="3"/>
        <v>0</v>
      </c>
    </row>
    <row r="58" spans="1:22" ht="16.5" x14ac:dyDescent="0.3">
      <c r="A58" s="14">
        <f t="shared" si="4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0"/>
        <v>0</v>
      </c>
      <c r="Q58" s="19">
        <f t="shared" si="1"/>
        <v>0</v>
      </c>
      <c r="R58" s="20">
        <f t="shared" si="5"/>
        <v>0</v>
      </c>
      <c r="S58" s="20">
        <f t="shared" si="5"/>
        <v>0</v>
      </c>
      <c r="T58" s="20">
        <f t="shared" si="5"/>
        <v>0</v>
      </c>
      <c r="U58" s="20">
        <f t="shared" si="5"/>
        <v>0</v>
      </c>
      <c r="V58" s="21">
        <f t="shared" si="3"/>
        <v>0</v>
      </c>
    </row>
    <row r="59" spans="1:22" ht="16.5" x14ac:dyDescent="0.3">
      <c r="A59" s="14">
        <f t="shared" si="4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0"/>
        <v>0</v>
      </c>
      <c r="Q59" s="19">
        <f t="shared" si="1"/>
        <v>0</v>
      </c>
      <c r="R59" s="20">
        <f t="shared" si="5"/>
        <v>0</v>
      </c>
      <c r="S59" s="20">
        <f t="shared" si="5"/>
        <v>0</v>
      </c>
      <c r="T59" s="20">
        <f t="shared" si="5"/>
        <v>0</v>
      </c>
      <c r="U59" s="20">
        <f t="shared" si="5"/>
        <v>0</v>
      </c>
      <c r="V59" s="21">
        <f t="shared" si="3"/>
        <v>0</v>
      </c>
    </row>
    <row r="60" spans="1:22" ht="16.5" x14ac:dyDescent="0.3">
      <c r="A60" s="14">
        <f t="shared" si="4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0"/>
        <v>0</v>
      </c>
      <c r="Q60" s="19">
        <f t="shared" si="1"/>
        <v>0</v>
      </c>
      <c r="R60" s="20">
        <f t="shared" si="5"/>
        <v>0</v>
      </c>
      <c r="S60" s="20">
        <f t="shared" si="5"/>
        <v>0</v>
      </c>
      <c r="T60" s="20">
        <f t="shared" si="5"/>
        <v>0</v>
      </c>
      <c r="U60" s="20">
        <f t="shared" si="5"/>
        <v>0</v>
      </c>
      <c r="V60" s="21">
        <f t="shared" si="3"/>
        <v>0</v>
      </c>
    </row>
    <row r="61" spans="1:22" ht="16.5" x14ac:dyDescent="0.3">
      <c r="A61" s="14">
        <f t="shared" si="4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0"/>
        <v>0</v>
      </c>
      <c r="Q61" s="19">
        <f t="shared" si="1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20">
        <f t="shared" si="5"/>
        <v>0</v>
      </c>
      <c r="V61" s="21">
        <f t="shared" si="3"/>
        <v>0</v>
      </c>
    </row>
    <row r="62" spans="1:22" ht="16.5" x14ac:dyDescent="0.3">
      <c r="A62" s="14">
        <f t="shared" si="4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0"/>
        <v>0</v>
      </c>
      <c r="Q62" s="19">
        <f t="shared" si="1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20">
        <f t="shared" si="5"/>
        <v>0</v>
      </c>
      <c r="V62" s="21">
        <f t="shared" si="3"/>
        <v>0</v>
      </c>
    </row>
    <row r="63" spans="1:22" ht="16.5" x14ac:dyDescent="0.3">
      <c r="A63" s="14">
        <f t="shared" si="4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0"/>
        <v>0</v>
      </c>
      <c r="Q63" s="19">
        <f t="shared" si="1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1">
        <f t="shared" si="3"/>
        <v>0</v>
      </c>
    </row>
    <row r="64" spans="1:22" ht="16.5" x14ac:dyDescent="0.3">
      <c r="A64" s="14">
        <f t="shared" si="4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0"/>
        <v>0</v>
      </c>
      <c r="Q64" s="19">
        <f t="shared" si="1"/>
        <v>0</v>
      </c>
      <c r="R64" s="20">
        <f t="shared" si="5"/>
        <v>0</v>
      </c>
      <c r="S64" s="20">
        <f t="shared" si="5"/>
        <v>0</v>
      </c>
      <c r="T64" s="20">
        <f t="shared" si="5"/>
        <v>0</v>
      </c>
      <c r="U64" s="20">
        <f t="shared" si="5"/>
        <v>0</v>
      </c>
      <c r="V64" s="21">
        <f t="shared" si="3"/>
        <v>0</v>
      </c>
    </row>
    <row r="65" spans="1:22" ht="16.5" x14ac:dyDescent="0.3">
      <c r="A65" s="14">
        <f t="shared" si="4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0"/>
        <v>0</v>
      </c>
      <c r="Q65" s="19">
        <f t="shared" si="1"/>
        <v>0</v>
      </c>
      <c r="R65" s="20">
        <f t="shared" si="5"/>
        <v>0</v>
      </c>
      <c r="S65" s="20">
        <f t="shared" si="5"/>
        <v>0</v>
      </c>
      <c r="T65" s="20">
        <f t="shared" si="5"/>
        <v>0</v>
      </c>
      <c r="U65" s="20">
        <f t="shared" si="5"/>
        <v>0</v>
      </c>
      <c r="V65" s="21">
        <f t="shared" si="3"/>
        <v>0</v>
      </c>
    </row>
    <row r="66" spans="1:22" ht="16.5" x14ac:dyDescent="0.3">
      <c r="A66" s="14">
        <f t="shared" si="4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0"/>
        <v>0</v>
      </c>
      <c r="Q66" s="19">
        <f t="shared" si="1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20">
        <f t="shared" si="5"/>
        <v>0</v>
      </c>
      <c r="V66" s="21">
        <f t="shared" si="3"/>
        <v>0</v>
      </c>
    </row>
    <row r="67" spans="1:22" ht="16.5" x14ac:dyDescent="0.3">
      <c r="A67" s="14">
        <f t="shared" si="4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0"/>
        <v>0</v>
      </c>
      <c r="Q67" s="19">
        <f t="shared" si="1"/>
        <v>0</v>
      </c>
      <c r="R67" s="20">
        <f t="shared" si="5"/>
        <v>0</v>
      </c>
      <c r="S67" s="20">
        <f t="shared" si="5"/>
        <v>0</v>
      </c>
      <c r="T67" s="20">
        <f t="shared" si="5"/>
        <v>0</v>
      </c>
      <c r="U67" s="20">
        <f t="shared" si="5"/>
        <v>0</v>
      </c>
      <c r="V67" s="21">
        <f t="shared" si="3"/>
        <v>0</v>
      </c>
    </row>
    <row r="68" spans="1:22" ht="16.5" x14ac:dyDescent="0.3">
      <c r="A68" s="14">
        <f t="shared" si="4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0"/>
        <v>0</v>
      </c>
      <c r="Q68" s="19">
        <f t="shared" si="1"/>
        <v>0</v>
      </c>
      <c r="R68" s="20">
        <f t="shared" si="5"/>
        <v>0</v>
      </c>
      <c r="S68" s="20">
        <f t="shared" si="5"/>
        <v>0</v>
      </c>
      <c r="T68" s="20">
        <f t="shared" si="5"/>
        <v>0</v>
      </c>
      <c r="U68" s="20">
        <f t="shared" si="5"/>
        <v>0</v>
      </c>
      <c r="V68" s="21">
        <f t="shared" si="3"/>
        <v>0</v>
      </c>
    </row>
    <row r="69" spans="1:22" ht="16.5" x14ac:dyDescent="0.3">
      <c r="A69" s="14">
        <f t="shared" si="4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0"/>
        <v>0</v>
      </c>
      <c r="Q69" s="19">
        <f t="shared" si="1"/>
        <v>0</v>
      </c>
      <c r="R69" s="20">
        <f t="shared" si="5"/>
        <v>0</v>
      </c>
      <c r="S69" s="20">
        <f t="shared" si="5"/>
        <v>0</v>
      </c>
      <c r="T69" s="20">
        <f t="shared" si="5"/>
        <v>0</v>
      </c>
      <c r="U69" s="20">
        <f t="shared" si="5"/>
        <v>0</v>
      </c>
      <c r="V69" s="21">
        <f t="shared" si="3"/>
        <v>0</v>
      </c>
    </row>
    <row r="70" spans="1:22" ht="16.5" x14ac:dyDescent="0.3">
      <c r="A70" s="14">
        <f t="shared" si="4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0"/>
        <v>0</v>
      </c>
      <c r="Q70" s="19">
        <f t="shared" si="1"/>
        <v>0</v>
      </c>
      <c r="R70" s="20">
        <f t="shared" si="5"/>
        <v>0</v>
      </c>
      <c r="S70" s="20">
        <f t="shared" si="5"/>
        <v>0</v>
      </c>
      <c r="T70" s="20">
        <f t="shared" si="5"/>
        <v>0</v>
      </c>
      <c r="U70" s="20">
        <f t="shared" si="5"/>
        <v>0</v>
      </c>
      <c r="V70" s="21">
        <f t="shared" si="3"/>
        <v>0</v>
      </c>
    </row>
    <row r="71" spans="1:22" ht="16.5" x14ac:dyDescent="0.3">
      <c r="A71" s="14">
        <f t="shared" si="4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0"/>
        <v>0</v>
      </c>
      <c r="Q71" s="19">
        <f t="shared" si="1"/>
        <v>0</v>
      </c>
      <c r="R71" s="20">
        <f t="shared" si="5"/>
        <v>0</v>
      </c>
      <c r="S71" s="20">
        <f t="shared" si="5"/>
        <v>0</v>
      </c>
      <c r="T71" s="20">
        <f t="shared" si="5"/>
        <v>0</v>
      </c>
      <c r="U71" s="20">
        <f t="shared" si="5"/>
        <v>0</v>
      </c>
      <c r="V71" s="21">
        <f t="shared" si="3"/>
        <v>0</v>
      </c>
    </row>
    <row r="72" spans="1:22" ht="16.5" x14ac:dyDescent="0.3">
      <c r="A72" s="14">
        <f t="shared" si="4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0"/>
        <v>0</v>
      </c>
      <c r="Q72" s="19">
        <f t="shared" si="1"/>
        <v>0</v>
      </c>
      <c r="R72" s="20">
        <f t="shared" si="5"/>
        <v>0</v>
      </c>
      <c r="S72" s="20">
        <f t="shared" si="5"/>
        <v>0</v>
      </c>
      <c r="T72" s="20">
        <f t="shared" si="5"/>
        <v>0</v>
      </c>
      <c r="U72" s="20">
        <f t="shared" si="5"/>
        <v>0</v>
      </c>
      <c r="V72" s="21">
        <f t="shared" si="3"/>
        <v>0</v>
      </c>
    </row>
    <row r="73" spans="1:22" ht="16.5" x14ac:dyDescent="0.3">
      <c r="A73" s="14">
        <f t="shared" si="4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0"/>
        <v>0</v>
      </c>
      <c r="Q73" s="19">
        <f t="shared" si="1"/>
        <v>0</v>
      </c>
      <c r="R73" s="20">
        <f t="shared" si="5"/>
        <v>0</v>
      </c>
      <c r="S73" s="20">
        <f t="shared" si="5"/>
        <v>0</v>
      </c>
      <c r="T73" s="20">
        <f t="shared" si="5"/>
        <v>0</v>
      </c>
      <c r="U73" s="20">
        <f t="shared" si="5"/>
        <v>0</v>
      </c>
      <c r="V73" s="21">
        <f t="shared" si="3"/>
        <v>0</v>
      </c>
    </row>
    <row r="74" spans="1:22" ht="16.5" x14ac:dyDescent="0.3">
      <c r="A74" s="14">
        <f t="shared" si="4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0"/>
        <v>0</v>
      </c>
      <c r="Q74" s="19">
        <f t="shared" si="1"/>
        <v>0</v>
      </c>
      <c r="R74" s="20">
        <f t="shared" si="5"/>
        <v>0</v>
      </c>
      <c r="S74" s="20">
        <f t="shared" si="5"/>
        <v>0</v>
      </c>
      <c r="T74" s="20">
        <f t="shared" si="5"/>
        <v>0</v>
      </c>
      <c r="U74" s="20">
        <f t="shared" si="5"/>
        <v>0</v>
      </c>
      <c r="V74" s="21">
        <f t="shared" si="3"/>
        <v>0</v>
      </c>
    </row>
    <row r="75" spans="1:22" ht="16.5" x14ac:dyDescent="0.3">
      <c r="A75" s="14">
        <f t="shared" si="4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0"/>
        <v>0</v>
      </c>
      <c r="Q75" s="19">
        <f t="shared" si="1"/>
        <v>0</v>
      </c>
      <c r="R75" s="20">
        <f t="shared" si="5"/>
        <v>0</v>
      </c>
      <c r="S75" s="20">
        <f t="shared" si="5"/>
        <v>0</v>
      </c>
      <c r="T75" s="20">
        <f t="shared" si="5"/>
        <v>0</v>
      </c>
      <c r="U75" s="20">
        <f t="shared" si="5"/>
        <v>0</v>
      </c>
      <c r="V75" s="21">
        <f t="shared" si="3"/>
        <v>0</v>
      </c>
    </row>
    <row r="76" spans="1:22" ht="16.5" x14ac:dyDescent="0.3">
      <c r="A76" s="14">
        <f t="shared" si="4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0"/>
        <v>0</v>
      </c>
      <c r="Q76" s="19">
        <f t="shared" si="1"/>
        <v>0</v>
      </c>
      <c r="R76" s="20">
        <f t="shared" si="5"/>
        <v>0</v>
      </c>
      <c r="S76" s="20">
        <f t="shared" si="5"/>
        <v>0</v>
      </c>
      <c r="T76" s="20">
        <f t="shared" si="5"/>
        <v>0</v>
      </c>
      <c r="U76" s="20">
        <f t="shared" si="5"/>
        <v>0</v>
      </c>
      <c r="V76" s="21">
        <f t="shared" si="3"/>
        <v>0</v>
      </c>
    </row>
    <row r="77" spans="1:22" ht="16.5" x14ac:dyDescent="0.3">
      <c r="A77" s="14">
        <f t="shared" si="4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0"/>
        <v>0</v>
      </c>
      <c r="Q77" s="19">
        <f t="shared" si="1"/>
        <v>0</v>
      </c>
      <c r="R77" s="20">
        <f t="shared" si="5"/>
        <v>0</v>
      </c>
      <c r="S77" s="20">
        <f t="shared" si="5"/>
        <v>0</v>
      </c>
      <c r="T77" s="20">
        <f t="shared" si="5"/>
        <v>0</v>
      </c>
      <c r="U77" s="20">
        <f t="shared" si="5"/>
        <v>0</v>
      </c>
      <c r="V77" s="21">
        <f t="shared" si="3"/>
        <v>0</v>
      </c>
    </row>
    <row r="78" spans="1:22" ht="16.5" x14ac:dyDescent="0.3">
      <c r="A78" s="14">
        <f t="shared" si="4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0"/>
        <v>0</v>
      </c>
      <c r="Q78" s="19">
        <f t="shared" si="1"/>
        <v>0</v>
      </c>
      <c r="R78" s="20">
        <f t="shared" si="5"/>
        <v>0</v>
      </c>
      <c r="S78" s="20">
        <f t="shared" si="5"/>
        <v>0</v>
      </c>
      <c r="T78" s="20">
        <f t="shared" si="5"/>
        <v>0</v>
      </c>
      <c r="U78" s="20">
        <f t="shared" si="5"/>
        <v>0</v>
      </c>
      <c r="V78" s="21">
        <f t="shared" si="3"/>
        <v>0</v>
      </c>
    </row>
    <row r="79" spans="1:22" ht="16.5" x14ac:dyDescent="0.3">
      <c r="A79" s="14">
        <f t="shared" si="4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0"/>
        <v>0</v>
      </c>
      <c r="Q79" s="19">
        <f t="shared" si="1"/>
        <v>0</v>
      </c>
      <c r="R79" s="20">
        <f t="shared" si="5"/>
        <v>0</v>
      </c>
      <c r="S79" s="20">
        <f t="shared" si="5"/>
        <v>0</v>
      </c>
      <c r="T79" s="20">
        <f t="shared" si="5"/>
        <v>0</v>
      </c>
      <c r="U79" s="20">
        <f t="shared" si="5"/>
        <v>0</v>
      </c>
      <c r="V79" s="21">
        <f t="shared" si="3"/>
        <v>0</v>
      </c>
    </row>
    <row r="80" spans="1:22" ht="16.5" x14ac:dyDescent="0.3">
      <c r="A80" s="14">
        <f t="shared" si="4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6">(C80*D80*B80)/10000</f>
        <v>0</v>
      </c>
      <c r="Q80" s="19">
        <f t="shared" ref="Q80:Q91" si="7">V80</f>
        <v>0</v>
      </c>
      <c r="R80" s="20">
        <f t="shared" ref="R80:U91" si="8">COUNTA(H80)</f>
        <v>0</v>
      </c>
      <c r="S80" s="20">
        <f t="shared" si="8"/>
        <v>0</v>
      </c>
      <c r="T80" s="20">
        <f t="shared" si="8"/>
        <v>0</v>
      </c>
      <c r="U80" s="20">
        <f t="shared" si="8"/>
        <v>0</v>
      </c>
      <c r="V80" s="21">
        <f t="shared" ref="V80:V91" si="9">((B80*C80*R80)+(B80*C80*S80)+(D80*B80*T80)+(D80*B80*U80))/100</f>
        <v>0</v>
      </c>
    </row>
    <row r="81" spans="1:22" ht="16.5" x14ac:dyDescent="0.3">
      <c r="A81" s="14">
        <f t="shared" si="4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6"/>
        <v>0</v>
      </c>
      <c r="Q81" s="19">
        <f t="shared" si="7"/>
        <v>0</v>
      </c>
      <c r="R81" s="20">
        <f t="shared" si="8"/>
        <v>0</v>
      </c>
      <c r="S81" s="20">
        <f t="shared" si="8"/>
        <v>0</v>
      </c>
      <c r="T81" s="20">
        <f t="shared" si="8"/>
        <v>0</v>
      </c>
      <c r="U81" s="20">
        <f t="shared" si="8"/>
        <v>0</v>
      </c>
      <c r="V81" s="21">
        <f t="shared" si="9"/>
        <v>0</v>
      </c>
    </row>
    <row r="82" spans="1:22" ht="16.5" x14ac:dyDescent="0.3">
      <c r="A82" s="14">
        <f t="shared" ref="A82:A91" si="10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6"/>
        <v>0</v>
      </c>
      <c r="Q82" s="19">
        <f t="shared" si="7"/>
        <v>0</v>
      </c>
      <c r="R82" s="20">
        <f t="shared" si="8"/>
        <v>0</v>
      </c>
      <c r="S82" s="20">
        <f t="shared" si="8"/>
        <v>0</v>
      </c>
      <c r="T82" s="20">
        <f t="shared" si="8"/>
        <v>0</v>
      </c>
      <c r="U82" s="20">
        <f t="shared" si="8"/>
        <v>0</v>
      </c>
      <c r="V82" s="21">
        <f t="shared" si="9"/>
        <v>0</v>
      </c>
    </row>
    <row r="83" spans="1:22" ht="16.5" x14ac:dyDescent="0.3">
      <c r="A83" s="14">
        <f t="shared" si="10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6"/>
        <v>0</v>
      </c>
      <c r="Q83" s="19">
        <f t="shared" si="7"/>
        <v>0</v>
      </c>
      <c r="R83" s="20">
        <f t="shared" si="8"/>
        <v>0</v>
      </c>
      <c r="S83" s="20">
        <f t="shared" si="8"/>
        <v>0</v>
      </c>
      <c r="T83" s="20">
        <f t="shared" si="8"/>
        <v>0</v>
      </c>
      <c r="U83" s="20">
        <f t="shared" si="8"/>
        <v>0</v>
      </c>
      <c r="V83" s="21">
        <f t="shared" si="9"/>
        <v>0</v>
      </c>
    </row>
    <row r="84" spans="1:22" ht="16.5" x14ac:dyDescent="0.3">
      <c r="A84" s="14">
        <f t="shared" si="10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6"/>
        <v>0</v>
      </c>
      <c r="Q84" s="19">
        <f t="shared" si="7"/>
        <v>0</v>
      </c>
      <c r="R84" s="20">
        <f t="shared" si="8"/>
        <v>0</v>
      </c>
      <c r="S84" s="20">
        <f t="shared" si="8"/>
        <v>0</v>
      </c>
      <c r="T84" s="20">
        <f t="shared" si="8"/>
        <v>0</v>
      </c>
      <c r="U84" s="20">
        <f t="shared" si="8"/>
        <v>0</v>
      </c>
      <c r="V84" s="21">
        <f t="shared" si="9"/>
        <v>0</v>
      </c>
    </row>
    <row r="85" spans="1:22" ht="16.5" x14ac:dyDescent="0.3">
      <c r="A85" s="14">
        <f t="shared" si="10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6"/>
        <v>0</v>
      </c>
      <c r="Q85" s="19">
        <f t="shared" si="7"/>
        <v>0</v>
      </c>
      <c r="R85" s="20">
        <f t="shared" si="8"/>
        <v>0</v>
      </c>
      <c r="S85" s="20">
        <f t="shared" si="8"/>
        <v>0</v>
      </c>
      <c r="T85" s="20">
        <f t="shared" si="8"/>
        <v>0</v>
      </c>
      <c r="U85" s="20">
        <f t="shared" si="8"/>
        <v>0</v>
      </c>
      <c r="V85" s="21">
        <f t="shared" si="9"/>
        <v>0</v>
      </c>
    </row>
    <row r="86" spans="1:22" ht="16.5" x14ac:dyDescent="0.3">
      <c r="A86" s="14">
        <f t="shared" si="10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6"/>
        <v>0</v>
      </c>
      <c r="Q86" s="19">
        <f t="shared" si="7"/>
        <v>0</v>
      </c>
      <c r="R86" s="20">
        <f t="shared" si="8"/>
        <v>0</v>
      </c>
      <c r="S86" s="20">
        <f t="shared" si="8"/>
        <v>0</v>
      </c>
      <c r="T86" s="20">
        <f t="shared" si="8"/>
        <v>0</v>
      </c>
      <c r="U86" s="20">
        <f t="shared" si="8"/>
        <v>0</v>
      </c>
      <c r="V86" s="21">
        <f t="shared" si="9"/>
        <v>0</v>
      </c>
    </row>
    <row r="87" spans="1:22" ht="16.5" x14ac:dyDescent="0.3">
      <c r="A87" s="14">
        <f t="shared" si="10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6"/>
        <v>0</v>
      </c>
      <c r="Q87" s="19">
        <f t="shared" si="7"/>
        <v>0</v>
      </c>
      <c r="R87" s="20">
        <f t="shared" si="8"/>
        <v>0</v>
      </c>
      <c r="S87" s="20">
        <f t="shared" si="8"/>
        <v>0</v>
      </c>
      <c r="T87" s="20">
        <f t="shared" si="8"/>
        <v>0</v>
      </c>
      <c r="U87" s="20">
        <f t="shared" si="8"/>
        <v>0</v>
      </c>
      <c r="V87" s="21">
        <f t="shared" si="9"/>
        <v>0</v>
      </c>
    </row>
    <row r="88" spans="1:22" ht="16.5" x14ac:dyDescent="0.3">
      <c r="A88" s="14">
        <f t="shared" si="10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6"/>
        <v>0</v>
      </c>
      <c r="Q88" s="19">
        <f t="shared" si="7"/>
        <v>0</v>
      </c>
      <c r="R88" s="20">
        <f t="shared" si="8"/>
        <v>0</v>
      </c>
      <c r="S88" s="20">
        <f t="shared" si="8"/>
        <v>0</v>
      </c>
      <c r="T88" s="20">
        <f t="shared" si="8"/>
        <v>0</v>
      </c>
      <c r="U88" s="20">
        <f t="shared" si="8"/>
        <v>0</v>
      </c>
      <c r="V88" s="21">
        <f t="shared" si="9"/>
        <v>0</v>
      </c>
    </row>
    <row r="89" spans="1:22" ht="16.5" x14ac:dyDescent="0.3">
      <c r="A89" s="14">
        <f t="shared" si="10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6"/>
        <v>0</v>
      </c>
      <c r="Q89" s="19">
        <f t="shared" si="7"/>
        <v>0</v>
      </c>
      <c r="R89" s="20">
        <f t="shared" si="8"/>
        <v>0</v>
      </c>
      <c r="S89" s="20">
        <f t="shared" si="8"/>
        <v>0</v>
      </c>
      <c r="T89" s="20">
        <f t="shared" si="8"/>
        <v>0</v>
      </c>
      <c r="U89" s="20">
        <f t="shared" si="8"/>
        <v>0</v>
      </c>
      <c r="V89" s="21">
        <f t="shared" si="9"/>
        <v>0</v>
      </c>
    </row>
    <row r="90" spans="1:22" ht="16.5" x14ac:dyDescent="0.3">
      <c r="A90" s="14">
        <f t="shared" si="10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6"/>
        <v>0</v>
      </c>
      <c r="Q90" s="19">
        <f t="shared" si="7"/>
        <v>0</v>
      </c>
      <c r="R90" s="20">
        <f t="shared" si="8"/>
        <v>0</v>
      </c>
      <c r="S90" s="20">
        <f t="shared" si="8"/>
        <v>0</v>
      </c>
      <c r="T90" s="20">
        <f t="shared" si="8"/>
        <v>0</v>
      </c>
      <c r="U90" s="20">
        <f t="shared" si="8"/>
        <v>0</v>
      </c>
      <c r="V90" s="21">
        <f t="shared" si="9"/>
        <v>0</v>
      </c>
    </row>
    <row r="91" spans="1:22" ht="16.5" x14ac:dyDescent="0.3">
      <c r="A91" s="14">
        <f t="shared" si="10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6"/>
        <v>0</v>
      </c>
      <c r="Q91" s="19">
        <f t="shared" si="7"/>
        <v>0</v>
      </c>
      <c r="R91" s="20">
        <f t="shared" si="8"/>
        <v>0</v>
      </c>
      <c r="S91" s="20">
        <f t="shared" si="8"/>
        <v>0</v>
      </c>
      <c r="T91" s="20">
        <f t="shared" si="8"/>
        <v>0</v>
      </c>
      <c r="U91" s="20">
        <f t="shared" si="8"/>
        <v>0</v>
      </c>
      <c r="V91" s="21">
        <f t="shared" si="9"/>
        <v>0</v>
      </c>
    </row>
  </sheetData>
  <mergeCells count="7">
    <mergeCell ref="H13:K13"/>
    <mergeCell ref="D2:E2"/>
    <mergeCell ref="I2:K2"/>
    <mergeCell ref="C3:E3"/>
    <mergeCell ref="C4:E4"/>
    <mergeCell ref="C5:E5"/>
    <mergeCell ref="H12:K1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1"/>
  <sheetViews>
    <sheetView zoomScale="90" zoomScaleNormal="90" workbookViewId="0">
      <selection activeCell="B15" sqref="B15:G20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4" ht="15.75" x14ac:dyDescent="0.25">
      <c r="B2" s="23" t="s">
        <v>8</v>
      </c>
      <c r="C2" s="56"/>
      <c r="D2" s="66"/>
      <c r="E2" s="68"/>
      <c r="F2" s="9"/>
      <c r="I2" s="62" t="s">
        <v>13</v>
      </c>
      <c r="J2" s="63"/>
      <c r="K2" s="64"/>
    </row>
    <row r="3" spans="1:24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4" ht="15.75" x14ac:dyDescent="0.25">
      <c r="B4" s="23" t="s">
        <v>34</v>
      </c>
      <c r="C4" s="69"/>
      <c r="D4" s="70"/>
      <c r="E4" s="71"/>
      <c r="I4" s="17" t="s">
        <v>16</v>
      </c>
      <c r="J4" s="29">
        <f>CEILING((J8/4.75*1.15),0.25)</f>
        <v>0</v>
      </c>
      <c r="K4" s="29">
        <f>CEILING((J8/4.75*1.25),0.3)</f>
        <v>0</v>
      </c>
    </row>
    <row r="5" spans="1:24" ht="15.75" x14ac:dyDescent="0.25">
      <c r="B5" s="23" t="s">
        <v>35</v>
      </c>
      <c r="C5" s="66"/>
      <c r="D5" s="67"/>
      <c r="E5" s="68"/>
      <c r="I5" s="17" t="s">
        <v>17</v>
      </c>
      <c r="J5" s="29">
        <f>CEILING((J8/5.16*1.15),0.25)</f>
        <v>0</v>
      </c>
      <c r="K5" s="29">
        <f>CEILING((J8/5.16*1.25),0.3)</f>
        <v>0</v>
      </c>
    </row>
    <row r="6" spans="1:24" ht="15.75" x14ac:dyDescent="0.25">
      <c r="B6" s="34">
        <f ca="1">NOW()</f>
        <v>44280.487260416667</v>
      </c>
      <c r="C6" s="12" t="s">
        <v>36</v>
      </c>
      <c r="D6" s="57"/>
      <c r="E6" s="58"/>
      <c r="I6" s="17" t="s">
        <v>18</v>
      </c>
      <c r="J6" s="29">
        <f>CEILING((J8/6.59*1.15),0.25)</f>
        <v>0</v>
      </c>
      <c r="K6" s="29">
        <f>CEILING((J8/6.59*1.25),0.3)</f>
        <v>0</v>
      </c>
    </row>
    <row r="7" spans="1:24" ht="15.75" x14ac:dyDescent="0.25">
      <c r="B7" s="35">
        <f ca="1">B6+2</f>
        <v>44282.487260416667</v>
      </c>
      <c r="C7" s="12" t="s">
        <v>37</v>
      </c>
      <c r="D7" s="57"/>
      <c r="E7" s="58"/>
      <c r="G7" s="1" t="s">
        <v>48</v>
      </c>
      <c r="I7" s="36" t="s">
        <v>38</v>
      </c>
      <c r="J7" s="37" t="s">
        <v>19</v>
      </c>
      <c r="K7" s="37" t="s">
        <v>20</v>
      </c>
    </row>
    <row r="8" spans="1:24" ht="15.75" x14ac:dyDescent="0.25">
      <c r="B8" s="23" t="s">
        <v>9</v>
      </c>
      <c r="C8" s="12"/>
      <c r="D8" s="57"/>
      <c r="E8" s="58"/>
      <c r="I8" s="38">
        <f>SUM(B16:B500)</f>
        <v>0</v>
      </c>
      <c r="J8" s="38">
        <f>SUM(P12:P503)</f>
        <v>0</v>
      </c>
      <c r="K8" s="38">
        <f>SUM(Q12:Q503)</f>
        <v>0</v>
      </c>
    </row>
    <row r="9" spans="1:24" ht="15.75" x14ac:dyDescent="0.25">
      <c r="B9" s="33" t="s">
        <v>10</v>
      </c>
      <c r="C9" s="7"/>
      <c r="D9" s="12"/>
      <c r="E9" s="57"/>
      <c r="F9" s="58"/>
      <c r="J9" s="24"/>
      <c r="K9" s="4"/>
      <c r="L9" s="3"/>
      <c r="M9" s="3"/>
      <c r="N9" s="3"/>
      <c r="O9" s="3"/>
      <c r="X9" t="s">
        <v>48</v>
      </c>
    </row>
    <row r="10" spans="1:24" ht="15.75" x14ac:dyDescent="0.25">
      <c r="B10" s="23" t="s">
        <v>11</v>
      </c>
      <c r="C10" s="7"/>
      <c r="D10" s="12"/>
      <c r="E10" s="57"/>
      <c r="F10" s="58"/>
      <c r="J10" s="24"/>
      <c r="K10" s="4"/>
      <c r="L10" s="3"/>
      <c r="M10" s="3"/>
      <c r="N10" s="3"/>
      <c r="O10" s="3"/>
    </row>
    <row r="11" spans="1:24" ht="15.75" x14ac:dyDescent="0.25">
      <c r="B11" s="23" t="s">
        <v>12</v>
      </c>
      <c r="C11" s="7"/>
      <c r="D11" s="56"/>
      <c r="E11" s="57"/>
      <c r="F11" s="58"/>
      <c r="J11" s="24"/>
      <c r="K11" s="4"/>
      <c r="L11" s="1"/>
      <c r="M11" s="1"/>
      <c r="N11" s="1"/>
      <c r="O11" s="1"/>
    </row>
    <row r="12" spans="1:24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4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4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4" x14ac:dyDescent="0.25">
      <c r="A15" s="1"/>
      <c r="B15" s="23"/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4" ht="16.5" x14ac:dyDescent="0.3">
      <c r="A16" s="2">
        <v>1</v>
      </c>
      <c r="B16" s="14"/>
      <c r="C16" s="48"/>
      <c r="D16" s="48"/>
      <c r="E16" s="2"/>
      <c r="F16" s="7"/>
      <c r="G16" s="7"/>
      <c r="H16" s="7"/>
      <c r="I16" s="7"/>
      <c r="J16" s="7"/>
      <c r="K16" s="7"/>
      <c r="M16" s="7"/>
      <c r="P16" s="18">
        <f t="shared" ref="P16:P79" si="0">(C16*D16*B16)/10000</f>
        <v>0</v>
      </c>
      <c r="Q16" s="19">
        <f t="shared" ref="Q16:Q79" si="1">V16</f>
        <v>0</v>
      </c>
      <c r="R16" s="20">
        <f t="shared" ref="R16:U47" si="2">COUNTA(H16)</f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1">
        <f t="shared" ref="V16:V79" si="3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2"/>
        <v>0</v>
      </c>
      <c r="T17" s="20">
        <f t="shared" si="2"/>
        <v>0</v>
      </c>
      <c r="U17" s="20">
        <f t="shared" si="2"/>
        <v>0</v>
      </c>
      <c r="V17" s="44">
        <f t="shared" si="3"/>
        <v>0</v>
      </c>
    </row>
    <row r="18" spans="1:22" ht="16.5" x14ac:dyDescent="0.3">
      <c r="A18" s="14">
        <f t="shared" ref="A18:A19" si="4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44">
        <f t="shared" si="3"/>
        <v>0</v>
      </c>
    </row>
    <row r="19" spans="1:22" ht="19.5" customHeight="1" x14ac:dyDescent="0.3">
      <c r="A19" s="14">
        <f t="shared" si="4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4">
        <f t="shared" si="3"/>
        <v>0</v>
      </c>
    </row>
    <row r="20" spans="1:22" ht="16.5" x14ac:dyDescent="0.3">
      <c r="A20" s="14">
        <f t="shared" ref="A20:A81" si="5">A19+1</f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44">
        <f t="shared" si="3"/>
        <v>0</v>
      </c>
    </row>
    <row r="21" spans="1:22" ht="16.5" x14ac:dyDescent="0.3">
      <c r="A21" s="14">
        <f t="shared" si="5"/>
        <v>6</v>
      </c>
      <c r="B21" s="2"/>
      <c r="C21" s="48"/>
      <c r="D21" s="48"/>
      <c r="E21" s="7" t="s">
        <v>48</v>
      </c>
      <c r="F21" s="7"/>
      <c r="G21" s="7"/>
      <c r="H21" s="7"/>
      <c r="I21" s="7"/>
      <c r="J21" s="7"/>
      <c r="K21" s="7"/>
      <c r="M21" s="7"/>
      <c r="P21" s="22">
        <f t="shared" si="0"/>
        <v>0</v>
      </c>
      <c r="Q21" s="19">
        <f t="shared" si="1"/>
        <v>0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44">
        <f t="shared" si="3"/>
        <v>0</v>
      </c>
    </row>
    <row r="22" spans="1:22" ht="16.5" x14ac:dyDescent="0.3">
      <c r="A22" s="14">
        <f t="shared" si="5"/>
        <v>7</v>
      </c>
      <c r="B22" s="2"/>
      <c r="C22" s="48"/>
      <c r="D22" s="48"/>
      <c r="E22" s="7"/>
      <c r="F22" s="7"/>
      <c r="G22" s="7"/>
      <c r="H22" s="7"/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0</v>
      </c>
      <c r="S22" s="20">
        <f t="shared" si="2"/>
        <v>0</v>
      </c>
      <c r="T22" s="20">
        <f t="shared" si="2"/>
        <v>0</v>
      </c>
      <c r="U22" s="20">
        <f t="shared" si="2"/>
        <v>0</v>
      </c>
      <c r="V22" s="44">
        <f t="shared" si="3"/>
        <v>0</v>
      </c>
    </row>
    <row r="23" spans="1:22" ht="16.5" x14ac:dyDescent="0.3">
      <c r="A23" s="14">
        <f t="shared" si="5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2"/>
        <v>0</v>
      </c>
      <c r="T23" s="20">
        <f t="shared" si="2"/>
        <v>0</v>
      </c>
      <c r="U23" s="20">
        <f t="shared" si="2"/>
        <v>0</v>
      </c>
      <c r="V23" s="21">
        <f t="shared" si="3"/>
        <v>0</v>
      </c>
    </row>
    <row r="24" spans="1:22" ht="16.5" x14ac:dyDescent="0.3">
      <c r="A24" s="14">
        <f t="shared" si="5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 t="shared" si="2"/>
        <v>0</v>
      </c>
      <c r="V24" s="21">
        <f t="shared" si="3"/>
        <v>0</v>
      </c>
    </row>
    <row r="25" spans="1:22" ht="16.5" x14ac:dyDescent="0.3">
      <c r="A25" s="14">
        <f t="shared" si="5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  <c r="U25" s="20">
        <f t="shared" si="2"/>
        <v>0</v>
      </c>
      <c r="V25" s="21">
        <f t="shared" si="3"/>
        <v>0</v>
      </c>
    </row>
    <row r="26" spans="1:22" ht="16.5" x14ac:dyDescent="0.3">
      <c r="A26" s="14">
        <f t="shared" si="5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1">
        <f t="shared" si="3"/>
        <v>0</v>
      </c>
    </row>
    <row r="27" spans="1:22" ht="16.5" x14ac:dyDescent="0.3">
      <c r="A27" s="14">
        <f t="shared" si="5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1">
        <f t="shared" si="3"/>
        <v>0</v>
      </c>
    </row>
    <row r="28" spans="1:22" ht="16.5" x14ac:dyDescent="0.3">
      <c r="A28" s="14">
        <f t="shared" si="5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1">
        <f t="shared" si="3"/>
        <v>0</v>
      </c>
    </row>
    <row r="29" spans="1:22" ht="16.5" x14ac:dyDescent="0.3">
      <c r="A29" s="14">
        <f t="shared" si="5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 t="shared" si="3"/>
        <v>0</v>
      </c>
    </row>
    <row r="30" spans="1:22" ht="16.5" x14ac:dyDescent="0.3">
      <c r="A30" s="14">
        <f t="shared" si="5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  <c r="U30" s="20">
        <f t="shared" si="2"/>
        <v>0</v>
      </c>
      <c r="V30" s="21">
        <f t="shared" si="3"/>
        <v>0</v>
      </c>
    </row>
    <row r="31" spans="1:22" ht="16.5" x14ac:dyDescent="0.3">
      <c r="A31" s="14">
        <f t="shared" si="5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  <c r="U31" s="20">
        <f t="shared" si="2"/>
        <v>0</v>
      </c>
      <c r="V31" s="21">
        <f t="shared" si="3"/>
        <v>0</v>
      </c>
    </row>
    <row r="32" spans="1:22" ht="16.5" x14ac:dyDescent="0.3">
      <c r="A32" s="14">
        <f t="shared" si="5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2"/>
        <v>0</v>
      </c>
      <c r="T32" s="20">
        <f t="shared" si="2"/>
        <v>0</v>
      </c>
      <c r="U32" s="20">
        <f t="shared" si="2"/>
        <v>0</v>
      </c>
      <c r="V32" s="21">
        <f t="shared" si="3"/>
        <v>0</v>
      </c>
    </row>
    <row r="33" spans="1:22" ht="16.5" x14ac:dyDescent="0.3">
      <c r="A33" s="14">
        <f t="shared" si="5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  <c r="U33" s="20">
        <f t="shared" si="2"/>
        <v>0</v>
      </c>
      <c r="V33" s="21">
        <f t="shared" si="3"/>
        <v>0</v>
      </c>
    </row>
    <row r="34" spans="1:22" ht="16.5" x14ac:dyDescent="0.3">
      <c r="A34" s="14">
        <f t="shared" si="5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2"/>
        <v>0</v>
      </c>
      <c r="T34" s="20">
        <f t="shared" si="2"/>
        <v>0</v>
      </c>
      <c r="U34" s="20">
        <f t="shared" si="2"/>
        <v>0</v>
      </c>
      <c r="V34" s="21">
        <f t="shared" si="3"/>
        <v>0</v>
      </c>
    </row>
    <row r="35" spans="1:22" ht="16.5" x14ac:dyDescent="0.3">
      <c r="A35" s="14">
        <f t="shared" si="5"/>
        <v>20</v>
      </c>
      <c r="B35" s="7"/>
      <c r="C35" s="16"/>
      <c r="D35" s="16"/>
      <c r="E35" s="7"/>
      <c r="F35" s="7"/>
      <c r="G35" s="7"/>
      <c r="H35" s="7"/>
      <c r="I35" s="7"/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2"/>
        <v>0</v>
      </c>
      <c r="T35" s="20">
        <f t="shared" si="2"/>
        <v>0</v>
      </c>
      <c r="U35" s="20">
        <f t="shared" si="2"/>
        <v>0</v>
      </c>
      <c r="V35" s="21">
        <f t="shared" si="3"/>
        <v>0</v>
      </c>
    </row>
    <row r="36" spans="1:22" ht="16.5" x14ac:dyDescent="0.3">
      <c r="A36" s="14">
        <f t="shared" si="5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1">
        <f t="shared" si="3"/>
        <v>0</v>
      </c>
    </row>
    <row r="37" spans="1:22" ht="16.5" x14ac:dyDescent="0.3">
      <c r="A37" s="14">
        <f t="shared" si="5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1">
        <f t="shared" si="3"/>
        <v>0</v>
      </c>
    </row>
    <row r="38" spans="1:22" ht="16.5" x14ac:dyDescent="0.3">
      <c r="A38" s="14">
        <f t="shared" si="5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2"/>
        <v>0</v>
      </c>
      <c r="T38" s="20">
        <f t="shared" si="2"/>
        <v>0</v>
      </c>
      <c r="U38" s="20">
        <f t="shared" si="2"/>
        <v>0</v>
      </c>
      <c r="V38" s="21">
        <f t="shared" si="3"/>
        <v>0</v>
      </c>
    </row>
    <row r="39" spans="1:22" ht="16.5" x14ac:dyDescent="0.3">
      <c r="A39" s="14">
        <f t="shared" si="5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2"/>
        <v>0</v>
      </c>
      <c r="T39" s="20">
        <f t="shared" si="2"/>
        <v>0</v>
      </c>
      <c r="U39" s="20">
        <f t="shared" si="2"/>
        <v>0</v>
      </c>
      <c r="V39" s="21">
        <f t="shared" si="3"/>
        <v>0</v>
      </c>
    </row>
    <row r="40" spans="1:22" ht="16.5" x14ac:dyDescent="0.3">
      <c r="A40" s="14">
        <f t="shared" si="5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1">
        <f t="shared" si="3"/>
        <v>0</v>
      </c>
    </row>
    <row r="41" spans="1:22" ht="16.5" x14ac:dyDescent="0.3">
      <c r="A41" s="14">
        <f t="shared" si="5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21">
        <f t="shared" si="3"/>
        <v>0</v>
      </c>
    </row>
    <row r="42" spans="1:22" ht="16.5" x14ac:dyDescent="0.3">
      <c r="A42" s="14">
        <f t="shared" si="5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1">
        <f t="shared" si="3"/>
        <v>0</v>
      </c>
    </row>
    <row r="43" spans="1:22" ht="16.5" x14ac:dyDescent="0.3">
      <c r="A43" s="14">
        <f t="shared" si="5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2"/>
        <v>0</v>
      </c>
      <c r="T43" s="20">
        <f t="shared" si="2"/>
        <v>0</v>
      </c>
      <c r="U43" s="20">
        <f t="shared" si="2"/>
        <v>0</v>
      </c>
      <c r="V43" s="21">
        <f t="shared" si="3"/>
        <v>0</v>
      </c>
    </row>
    <row r="44" spans="1:22" ht="16.5" x14ac:dyDescent="0.3">
      <c r="A44" s="14">
        <f t="shared" si="5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2"/>
        <v>0</v>
      </c>
      <c r="T44" s="20">
        <f t="shared" si="2"/>
        <v>0</v>
      </c>
      <c r="U44" s="20">
        <f t="shared" si="2"/>
        <v>0</v>
      </c>
      <c r="V44" s="21">
        <f t="shared" si="3"/>
        <v>0</v>
      </c>
    </row>
    <row r="45" spans="1:22" ht="16.5" x14ac:dyDescent="0.3">
      <c r="A45" s="14">
        <f t="shared" si="5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1">
        <f t="shared" si="3"/>
        <v>0</v>
      </c>
    </row>
    <row r="46" spans="1:22" ht="16.5" x14ac:dyDescent="0.3">
      <c r="A46" s="14">
        <f t="shared" si="5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1">
        <f t="shared" si="3"/>
        <v>0</v>
      </c>
    </row>
    <row r="47" spans="1:22" ht="16.5" x14ac:dyDescent="0.3">
      <c r="A47" s="14">
        <f t="shared" si="5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2"/>
        <v>0</v>
      </c>
      <c r="T47" s="20">
        <f t="shared" si="2"/>
        <v>0</v>
      </c>
      <c r="U47" s="20">
        <f t="shared" si="2"/>
        <v>0</v>
      </c>
      <c r="V47" s="21">
        <f t="shared" si="3"/>
        <v>0</v>
      </c>
    </row>
    <row r="48" spans="1:22" ht="16.5" x14ac:dyDescent="0.3">
      <c r="A48" s="14">
        <f t="shared" si="5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si="0"/>
        <v>0</v>
      </c>
      <c r="Q48" s="19">
        <f t="shared" si="1"/>
        <v>0</v>
      </c>
      <c r="R48" s="20">
        <f t="shared" ref="R48:U79" si="6">COUNTA(H48)</f>
        <v>0</v>
      </c>
      <c r="S48" s="20">
        <f t="shared" si="6"/>
        <v>0</v>
      </c>
      <c r="T48" s="20">
        <f t="shared" si="6"/>
        <v>0</v>
      </c>
      <c r="U48" s="20">
        <f t="shared" si="6"/>
        <v>0</v>
      </c>
      <c r="V48" s="21">
        <f t="shared" si="3"/>
        <v>0</v>
      </c>
    </row>
    <row r="49" spans="1:22" ht="16.5" x14ac:dyDescent="0.3">
      <c r="A49" s="14">
        <f t="shared" si="5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0"/>
        <v>0</v>
      </c>
      <c r="Q49" s="19">
        <f t="shared" si="1"/>
        <v>0</v>
      </c>
      <c r="R49" s="20">
        <f t="shared" si="6"/>
        <v>0</v>
      </c>
      <c r="S49" s="20">
        <f t="shared" si="6"/>
        <v>0</v>
      </c>
      <c r="T49" s="20">
        <f t="shared" si="6"/>
        <v>0</v>
      </c>
      <c r="U49" s="20">
        <f t="shared" si="6"/>
        <v>0</v>
      </c>
      <c r="V49" s="21">
        <f t="shared" si="3"/>
        <v>0</v>
      </c>
    </row>
    <row r="50" spans="1:22" ht="16.5" x14ac:dyDescent="0.3">
      <c r="A50" s="14">
        <f t="shared" si="5"/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0"/>
        <v>0</v>
      </c>
      <c r="Q50" s="19">
        <f t="shared" si="1"/>
        <v>0</v>
      </c>
      <c r="R50" s="20">
        <f t="shared" si="6"/>
        <v>0</v>
      </c>
      <c r="S50" s="20">
        <f t="shared" si="6"/>
        <v>0</v>
      </c>
      <c r="T50" s="20">
        <f t="shared" si="6"/>
        <v>0</v>
      </c>
      <c r="U50" s="20">
        <f t="shared" si="6"/>
        <v>0</v>
      </c>
      <c r="V50" s="21">
        <f t="shared" si="3"/>
        <v>0</v>
      </c>
    </row>
    <row r="51" spans="1:22" ht="16.5" x14ac:dyDescent="0.3">
      <c r="A51" s="14">
        <f t="shared" si="5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0"/>
        <v>0</v>
      </c>
      <c r="Q51" s="19">
        <f t="shared" si="1"/>
        <v>0</v>
      </c>
      <c r="R51" s="20">
        <f t="shared" si="6"/>
        <v>0</v>
      </c>
      <c r="S51" s="20">
        <f t="shared" si="6"/>
        <v>0</v>
      </c>
      <c r="T51" s="20">
        <f t="shared" si="6"/>
        <v>0</v>
      </c>
      <c r="U51" s="20">
        <f t="shared" si="6"/>
        <v>0</v>
      </c>
      <c r="V51" s="21">
        <f t="shared" si="3"/>
        <v>0</v>
      </c>
    </row>
    <row r="52" spans="1:22" ht="16.5" x14ac:dyDescent="0.3">
      <c r="A52" s="14">
        <f t="shared" si="5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0"/>
        <v>0</v>
      </c>
      <c r="Q52" s="19">
        <f t="shared" si="1"/>
        <v>0</v>
      </c>
      <c r="R52" s="20">
        <f t="shared" si="6"/>
        <v>0</v>
      </c>
      <c r="S52" s="20">
        <f t="shared" si="6"/>
        <v>0</v>
      </c>
      <c r="T52" s="20">
        <f t="shared" si="6"/>
        <v>0</v>
      </c>
      <c r="U52" s="20">
        <f t="shared" si="6"/>
        <v>0</v>
      </c>
      <c r="V52" s="21">
        <f t="shared" si="3"/>
        <v>0</v>
      </c>
    </row>
    <row r="53" spans="1:22" ht="16.5" x14ac:dyDescent="0.3">
      <c r="A53" s="14">
        <f t="shared" si="5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0"/>
        <v>0</v>
      </c>
      <c r="Q53" s="19">
        <f t="shared" si="1"/>
        <v>0</v>
      </c>
      <c r="R53" s="20">
        <f t="shared" si="6"/>
        <v>0</v>
      </c>
      <c r="S53" s="20">
        <f t="shared" si="6"/>
        <v>0</v>
      </c>
      <c r="T53" s="20">
        <f t="shared" si="6"/>
        <v>0</v>
      </c>
      <c r="U53" s="20">
        <f t="shared" si="6"/>
        <v>0</v>
      </c>
      <c r="V53" s="21">
        <f t="shared" si="3"/>
        <v>0</v>
      </c>
    </row>
    <row r="54" spans="1:22" ht="16.5" x14ac:dyDescent="0.3">
      <c r="A54" s="14">
        <f t="shared" si="5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0"/>
        <v>0</v>
      </c>
      <c r="Q54" s="19">
        <f t="shared" si="1"/>
        <v>0</v>
      </c>
      <c r="R54" s="20">
        <f t="shared" si="6"/>
        <v>0</v>
      </c>
      <c r="S54" s="20">
        <f t="shared" si="6"/>
        <v>0</v>
      </c>
      <c r="T54" s="20">
        <f t="shared" si="6"/>
        <v>0</v>
      </c>
      <c r="U54" s="20">
        <f t="shared" si="6"/>
        <v>0</v>
      </c>
      <c r="V54" s="21">
        <f t="shared" si="3"/>
        <v>0</v>
      </c>
    </row>
    <row r="55" spans="1:22" ht="16.5" x14ac:dyDescent="0.3">
      <c r="A55" s="14">
        <f t="shared" si="5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0"/>
        <v>0</v>
      </c>
      <c r="Q55" s="19">
        <f t="shared" si="1"/>
        <v>0</v>
      </c>
      <c r="R55" s="20">
        <f t="shared" si="6"/>
        <v>0</v>
      </c>
      <c r="S55" s="20">
        <f t="shared" si="6"/>
        <v>0</v>
      </c>
      <c r="T55" s="20">
        <f t="shared" si="6"/>
        <v>0</v>
      </c>
      <c r="U55" s="20">
        <f t="shared" si="6"/>
        <v>0</v>
      </c>
      <c r="V55" s="21">
        <f t="shared" si="3"/>
        <v>0</v>
      </c>
    </row>
    <row r="56" spans="1:22" ht="16.5" x14ac:dyDescent="0.3">
      <c r="A56" s="14">
        <f t="shared" si="5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0"/>
        <v>0</v>
      </c>
      <c r="Q56" s="19">
        <f t="shared" si="1"/>
        <v>0</v>
      </c>
      <c r="R56" s="20">
        <f t="shared" si="6"/>
        <v>0</v>
      </c>
      <c r="S56" s="20">
        <f t="shared" si="6"/>
        <v>0</v>
      </c>
      <c r="T56" s="20">
        <f t="shared" si="6"/>
        <v>0</v>
      </c>
      <c r="U56" s="20">
        <f t="shared" si="6"/>
        <v>0</v>
      </c>
      <c r="V56" s="21">
        <f t="shared" si="3"/>
        <v>0</v>
      </c>
    </row>
    <row r="57" spans="1:22" ht="16.5" x14ac:dyDescent="0.3">
      <c r="A57" s="14">
        <f t="shared" si="5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0"/>
        <v>0</v>
      </c>
      <c r="Q57" s="19">
        <f t="shared" si="1"/>
        <v>0</v>
      </c>
      <c r="R57" s="20">
        <f t="shared" si="6"/>
        <v>0</v>
      </c>
      <c r="S57" s="20">
        <f t="shared" si="6"/>
        <v>0</v>
      </c>
      <c r="T57" s="20">
        <f t="shared" si="6"/>
        <v>0</v>
      </c>
      <c r="U57" s="20">
        <f t="shared" si="6"/>
        <v>0</v>
      </c>
      <c r="V57" s="21">
        <f t="shared" si="3"/>
        <v>0</v>
      </c>
    </row>
    <row r="58" spans="1:22" ht="16.5" x14ac:dyDescent="0.3">
      <c r="A58" s="14">
        <f t="shared" si="5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0"/>
        <v>0</v>
      </c>
      <c r="Q58" s="19">
        <f t="shared" si="1"/>
        <v>0</v>
      </c>
      <c r="R58" s="20">
        <f t="shared" si="6"/>
        <v>0</v>
      </c>
      <c r="S58" s="20">
        <f t="shared" si="6"/>
        <v>0</v>
      </c>
      <c r="T58" s="20">
        <f t="shared" si="6"/>
        <v>0</v>
      </c>
      <c r="U58" s="20">
        <f t="shared" si="6"/>
        <v>0</v>
      </c>
      <c r="V58" s="21">
        <f t="shared" si="3"/>
        <v>0</v>
      </c>
    </row>
    <row r="59" spans="1:22" ht="16.5" x14ac:dyDescent="0.3">
      <c r="A59" s="14">
        <f t="shared" si="5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0"/>
        <v>0</v>
      </c>
      <c r="Q59" s="19">
        <f t="shared" si="1"/>
        <v>0</v>
      </c>
      <c r="R59" s="20">
        <f t="shared" si="6"/>
        <v>0</v>
      </c>
      <c r="S59" s="20">
        <f t="shared" si="6"/>
        <v>0</v>
      </c>
      <c r="T59" s="20">
        <f t="shared" si="6"/>
        <v>0</v>
      </c>
      <c r="U59" s="20">
        <f t="shared" si="6"/>
        <v>0</v>
      </c>
      <c r="V59" s="21">
        <f t="shared" si="3"/>
        <v>0</v>
      </c>
    </row>
    <row r="60" spans="1:22" ht="16.5" x14ac:dyDescent="0.3">
      <c r="A60" s="14">
        <f t="shared" si="5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0"/>
        <v>0</v>
      </c>
      <c r="Q60" s="19">
        <f t="shared" si="1"/>
        <v>0</v>
      </c>
      <c r="R60" s="20">
        <f t="shared" si="6"/>
        <v>0</v>
      </c>
      <c r="S60" s="20">
        <f t="shared" si="6"/>
        <v>0</v>
      </c>
      <c r="T60" s="20">
        <f t="shared" si="6"/>
        <v>0</v>
      </c>
      <c r="U60" s="20">
        <f t="shared" si="6"/>
        <v>0</v>
      </c>
      <c r="V60" s="21">
        <f t="shared" si="3"/>
        <v>0</v>
      </c>
    </row>
    <row r="61" spans="1:22" ht="16.5" x14ac:dyDescent="0.3">
      <c r="A61" s="14">
        <f t="shared" si="5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0"/>
        <v>0</v>
      </c>
      <c r="Q61" s="19">
        <f t="shared" si="1"/>
        <v>0</v>
      </c>
      <c r="R61" s="20">
        <f t="shared" si="6"/>
        <v>0</v>
      </c>
      <c r="S61" s="20">
        <f t="shared" si="6"/>
        <v>0</v>
      </c>
      <c r="T61" s="20">
        <f t="shared" si="6"/>
        <v>0</v>
      </c>
      <c r="U61" s="20">
        <f t="shared" si="6"/>
        <v>0</v>
      </c>
      <c r="V61" s="21">
        <f t="shared" si="3"/>
        <v>0</v>
      </c>
    </row>
    <row r="62" spans="1:22" ht="16.5" x14ac:dyDescent="0.3">
      <c r="A62" s="14">
        <f t="shared" si="5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0"/>
        <v>0</v>
      </c>
      <c r="Q62" s="19">
        <f t="shared" si="1"/>
        <v>0</v>
      </c>
      <c r="R62" s="20">
        <f t="shared" si="6"/>
        <v>0</v>
      </c>
      <c r="S62" s="20">
        <f t="shared" si="6"/>
        <v>0</v>
      </c>
      <c r="T62" s="20">
        <f t="shared" si="6"/>
        <v>0</v>
      </c>
      <c r="U62" s="20">
        <f t="shared" si="6"/>
        <v>0</v>
      </c>
      <c r="V62" s="21">
        <f t="shared" si="3"/>
        <v>0</v>
      </c>
    </row>
    <row r="63" spans="1:22" ht="16.5" x14ac:dyDescent="0.3">
      <c r="A63" s="14">
        <f t="shared" si="5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0"/>
        <v>0</v>
      </c>
      <c r="Q63" s="19">
        <f t="shared" si="1"/>
        <v>0</v>
      </c>
      <c r="R63" s="20">
        <f t="shared" si="6"/>
        <v>0</v>
      </c>
      <c r="S63" s="20">
        <f t="shared" si="6"/>
        <v>0</v>
      </c>
      <c r="T63" s="20">
        <f t="shared" si="6"/>
        <v>0</v>
      </c>
      <c r="U63" s="20">
        <f t="shared" si="6"/>
        <v>0</v>
      </c>
      <c r="V63" s="21">
        <f t="shared" si="3"/>
        <v>0</v>
      </c>
    </row>
    <row r="64" spans="1:22" ht="16.5" x14ac:dyDescent="0.3">
      <c r="A64" s="14">
        <f t="shared" si="5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0"/>
        <v>0</v>
      </c>
      <c r="Q64" s="19">
        <f t="shared" si="1"/>
        <v>0</v>
      </c>
      <c r="R64" s="20">
        <f t="shared" si="6"/>
        <v>0</v>
      </c>
      <c r="S64" s="20">
        <f t="shared" si="6"/>
        <v>0</v>
      </c>
      <c r="T64" s="20">
        <f t="shared" si="6"/>
        <v>0</v>
      </c>
      <c r="U64" s="20">
        <f t="shared" si="6"/>
        <v>0</v>
      </c>
      <c r="V64" s="21">
        <f t="shared" si="3"/>
        <v>0</v>
      </c>
    </row>
    <row r="65" spans="1:22" ht="16.5" x14ac:dyDescent="0.3">
      <c r="A65" s="14">
        <f t="shared" si="5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0"/>
        <v>0</v>
      </c>
      <c r="Q65" s="19">
        <f t="shared" si="1"/>
        <v>0</v>
      </c>
      <c r="R65" s="20">
        <f t="shared" si="6"/>
        <v>0</v>
      </c>
      <c r="S65" s="20">
        <f t="shared" si="6"/>
        <v>0</v>
      </c>
      <c r="T65" s="20">
        <f t="shared" si="6"/>
        <v>0</v>
      </c>
      <c r="U65" s="20">
        <f t="shared" si="6"/>
        <v>0</v>
      </c>
      <c r="V65" s="21">
        <f t="shared" si="3"/>
        <v>0</v>
      </c>
    </row>
    <row r="66" spans="1:22" ht="16.5" x14ac:dyDescent="0.3">
      <c r="A66" s="14">
        <f t="shared" si="5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0"/>
        <v>0</v>
      </c>
      <c r="Q66" s="19">
        <f t="shared" si="1"/>
        <v>0</v>
      </c>
      <c r="R66" s="20">
        <f t="shared" si="6"/>
        <v>0</v>
      </c>
      <c r="S66" s="20">
        <f t="shared" si="6"/>
        <v>0</v>
      </c>
      <c r="T66" s="20">
        <f t="shared" si="6"/>
        <v>0</v>
      </c>
      <c r="U66" s="20">
        <f t="shared" si="6"/>
        <v>0</v>
      </c>
      <c r="V66" s="21">
        <f t="shared" si="3"/>
        <v>0</v>
      </c>
    </row>
    <row r="67" spans="1:22" ht="16.5" x14ac:dyDescent="0.3">
      <c r="A67" s="14">
        <f t="shared" si="5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0"/>
        <v>0</v>
      </c>
      <c r="Q67" s="19">
        <f t="shared" si="1"/>
        <v>0</v>
      </c>
      <c r="R67" s="20">
        <f t="shared" si="6"/>
        <v>0</v>
      </c>
      <c r="S67" s="20">
        <f t="shared" si="6"/>
        <v>0</v>
      </c>
      <c r="T67" s="20">
        <f t="shared" si="6"/>
        <v>0</v>
      </c>
      <c r="U67" s="20">
        <f t="shared" si="6"/>
        <v>0</v>
      </c>
      <c r="V67" s="21">
        <f t="shared" si="3"/>
        <v>0</v>
      </c>
    </row>
    <row r="68" spans="1:22" ht="16.5" x14ac:dyDescent="0.3">
      <c r="A68" s="14">
        <f t="shared" si="5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0"/>
        <v>0</v>
      </c>
      <c r="Q68" s="19">
        <f t="shared" si="1"/>
        <v>0</v>
      </c>
      <c r="R68" s="20">
        <f t="shared" si="6"/>
        <v>0</v>
      </c>
      <c r="S68" s="20">
        <f t="shared" si="6"/>
        <v>0</v>
      </c>
      <c r="T68" s="20">
        <f t="shared" si="6"/>
        <v>0</v>
      </c>
      <c r="U68" s="20">
        <f t="shared" si="6"/>
        <v>0</v>
      </c>
      <c r="V68" s="21">
        <f t="shared" si="3"/>
        <v>0</v>
      </c>
    </row>
    <row r="69" spans="1:22" ht="16.5" x14ac:dyDescent="0.3">
      <c r="A69" s="14">
        <f t="shared" si="5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0"/>
        <v>0</v>
      </c>
      <c r="Q69" s="19">
        <f t="shared" si="1"/>
        <v>0</v>
      </c>
      <c r="R69" s="20">
        <f t="shared" si="6"/>
        <v>0</v>
      </c>
      <c r="S69" s="20">
        <f t="shared" si="6"/>
        <v>0</v>
      </c>
      <c r="T69" s="20">
        <f t="shared" si="6"/>
        <v>0</v>
      </c>
      <c r="U69" s="20">
        <f t="shared" si="6"/>
        <v>0</v>
      </c>
      <c r="V69" s="21">
        <f t="shared" si="3"/>
        <v>0</v>
      </c>
    </row>
    <row r="70" spans="1:22" ht="16.5" x14ac:dyDescent="0.3">
      <c r="A70" s="14">
        <f t="shared" si="5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0"/>
        <v>0</v>
      </c>
      <c r="Q70" s="19">
        <f t="shared" si="1"/>
        <v>0</v>
      </c>
      <c r="R70" s="20">
        <f t="shared" si="6"/>
        <v>0</v>
      </c>
      <c r="S70" s="20">
        <f t="shared" si="6"/>
        <v>0</v>
      </c>
      <c r="T70" s="20">
        <f t="shared" si="6"/>
        <v>0</v>
      </c>
      <c r="U70" s="20">
        <f t="shared" si="6"/>
        <v>0</v>
      </c>
      <c r="V70" s="21">
        <f t="shared" si="3"/>
        <v>0</v>
      </c>
    </row>
    <row r="71" spans="1:22" ht="16.5" x14ac:dyDescent="0.3">
      <c r="A71" s="14">
        <f t="shared" si="5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0"/>
        <v>0</v>
      </c>
      <c r="Q71" s="19">
        <f t="shared" si="1"/>
        <v>0</v>
      </c>
      <c r="R71" s="20">
        <f t="shared" si="6"/>
        <v>0</v>
      </c>
      <c r="S71" s="20">
        <f t="shared" si="6"/>
        <v>0</v>
      </c>
      <c r="T71" s="20">
        <f t="shared" si="6"/>
        <v>0</v>
      </c>
      <c r="U71" s="20">
        <f t="shared" si="6"/>
        <v>0</v>
      </c>
      <c r="V71" s="21">
        <f t="shared" si="3"/>
        <v>0</v>
      </c>
    </row>
    <row r="72" spans="1:22" ht="16.5" x14ac:dyDescent="0.3">
      <c r="A72" s="14">
        <f t="shared" si="5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0"/>
        <v>0</v>
      </c>
      <c r="Q72" s="19">
        <f t="shared" si="1"/>
        <v>0</v>
      </c>
      <c r="R72" s="20">
        <f t="shared" si="6"/>
        <v>0</v>
      </c>
      <c r="S72" s="20">
        <f t="shared" si="6"/>
        <v>0</v>
      </c>
      <c r="T72" s="20">
        <f t="shared" si="6"/>
        <v>0</v>
      </c>
      <c r="U72" s="20">
        <f t="shared" si="6"/>
        <v>0</v>
      </c>
      <c r="V72" s="21">
        <f t="shared" si="3"/>
        <v>0</v>
      </c>
    </row>
    <row r="73" spans="1:22" ht="16.5" x14ac:dyDescent="0.3">
      <c r="A73" s="14">
        <f t="shared" si="5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0"/>
        <v>0</v>
      </c>
      <c r="Q73" s="19">
        <f t="shared" si="1"/>
        <v>0</v>
      </c>
      <c r="R73" s="20">
        <f t="shared" si="6"/>
        <v>0</v>
      </c>
      <c r="S73" s="20">
        <f t="shared" si="6"/>
        <v>0</v>
      </c>
      <c r="T73" s="20">
        <f t="shared" si="6"/>
        <v>0</v>
      </c>
      <c r="U73" s="20">
        <f t="shared" si="6"/>
        <v>0</v>
      </c>
      <c r="V73" s="21">
        <f t="shared" si="3"/>
        <v>0</v>
      </c>
    </row>
    <row r="74" spans="1:22" ht="16.5" x14ac:dyDescent="0.3">
      <c r="A74" s="14">
        <f t="shared" si="5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0"/>
        <v>0</v>
      </c>
      <c r="Q74" s="19">
        <f t="shared" si="1"/>
        <v>0</v>
      </c>
      <c r="R74" s="20">
        <f t="shared" si="6"/>
        <v>0</v>
      </c>
      <c r="S74" s="20">
        <f t="shared" si="6"/>
        <v>0</v>
      </c>
      <c r="T74" s="20">
        <f t="shared" si="6"/>
        <v>0</v>
      </c>
      <c r="U74" s="20">
        <f t="shared" si="6"/>
        <v>0</v>
      </c>
      <c r="V74" s="21">
        <f t="shared" si="3"/>
        <v>0</v>
      </c>
    </row>
    <row r="75" spans="1:22" ht="16.5" x14ac:dyDescent="0.3">
      <c r="A75" s="14">
        <f t="shared" si="5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0"/>
        <v>0</v>
      </c>
      <c r="Q75" s="19">
        <f t="shared" si="1"/>
        <v>0</v>
      </c>
      <c r="R75" s="20">
        <f t="shared" si="6"/>
        <v>0</v>
      </c>
      <c r="S75" s="20">
        <f t="shared" si="6"/>
        <v>0</v>
      </c>
      <c r="T75" s="20">
        <f t="shared" si="6"/>
        <v>0</v>
      </c>
      <c r="U75" s="20">
        <f t="shared" si="6"/>
        <v>0</v>
      </c>
      <c r="V75" s="21">
        <f t="shared" si="3"/>
        <v>0</v>
      </c>
    </row>
    <row r="76" spans="1:22" ht="16.5" x14ac:dyDescent="0.3">
      <c r="A76" s="14">
        <f t="shared" si="5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0"/>
        <v>0</v>
      </c>
      <c r="Q76" s="19">
        <f t="shared" si="1"/>
        <v>0</v>
      </c>
      <c r="R76" s="20">
        <f t="shared" si="6"/>
        <v>0</v>
      </c>
      <c r="S76" s="20">
        <f t="shared" si="6"/>
        <v>0</v>
      </c>
      <c r="T76" s="20">
        <f t="shared" si="6"/>
        <v>0</v>
      </c>
      <c r="U76" s="20">
        <f t="shared" si="6"/>
        <v>0</v>
      </c>
      <c r="V76" s="21">
        <f t="shared" si="3"/>
        <v>0</v>
      </c>
    </row>
    <row r="77" spans="1:22" ht="16.5" x14ac:dyDescent="0.3">
      <c r="A77" s="14">
        <f t="shared" si="5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0"/>
        <v>0</v>
      </c>
      <c r="Q77" s="19">
        <f t="shared" si="1"/>
        <v>0</v>
      </c>
      <c r="R77" s="20">
        <f t="shared" si="6"/>
        <v>0</v>
      </c>
      <c r="S77" s="20">
        <f t="shared" si="6"/>
        <v>0</v>
      </c>
      <c r="T77" s="20">
        <f t="shared" si="6"/>
        <v>0</v>
      </c>
      <c r="U77" s="20">
        <f t="shared" si="6"/>
        <v>0</v>
      </c>
      <c r="V77" s="21">
        <f t="shared" si="3"/>
        <v>0</v>
      </c>
    </row>
    <row r="78" spans="1:22" ht="16.5" x14ac:dyDescent="0.3">
      <c r="A78" s="14">
        <f t="shared" si="5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0"/>
        <v>0</v>
      </c>
      <c r="Q78" s="19">
        <f t="shared" si="1"/>
        <v>0</v>
      </c>
      <c r="R78" s="20">
        <f t="shared" si="6"/>
        <v>0</v>
      </c>
      <c r="S78" s="20">
        <f t="shared" si="6"/>
        <v>0</v>
      </c>
      <c r="T78" s="20">
        <f t="shared" si="6"/>
        <v>0</v>
      </c>
      <c r="U78" s="20">
        <f t="shared" si="6"/>
        <v>0</v>
      </c>
      <c r="V78" s="21">
        <f t="shared" si="3"/>
        <v>0</v>
      </c>
    </row>
    <row r="79" spans="1:22" ht="16.5" x14ac:dyDescent="0.3">
      <c r="A79" s="14">
        <f t="shared" si="5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0"/>
        <v>0</v>
      </c>
      <c r="Q79" s="19">
        <f t="shared" si="1"/>
        <v>0</v>
      </c>
      <c r="R79" s="20">
        <f t="shared" si="6"/>
        <v>0</v>
      </c>
      <c r="S79" s="20">
        <f t="shared" si="6"/>
        <v>0</v>
      </c>
      <c r="T79" s="20">
        <f t="shared" si="6"/>
        <v>0</v>
      </c>
      <c r="U79" s="20">
        <f t="shared" si="6"/>
        <v>0</v>
      </c>
      <c r="V79" s="21">
        <f t="shared" si="3"/>
        <v>0</v>
      </c>
    </row>
    <row r="80" spans="1:22" ht="16.5" x14ac:dyDescent="0.3">
      <c r="A80" s="14">
        <f t="shared" si="5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7">(C80*D80*B80)/10000</f>
        <v>0</v>
      </c>
      <c r="Q80" s="19">
        <f t="shared" ref="Q80:Q91" si="8">V80</f>
        <v>0</v>
      </c>
      <c r="R80" s="20">
        <f t="shared" ref="R80:U91" si="9">COUNTA(H80)</f>
        <v>0</v>
      </c>
      <c r="S80" s="20">
        <f t="shared" si="9"/>
        <v>0</v>
      </c>
      <c r="T80" s="20">
        <f t="shared" si="9"/>
        <v>0</v>
      </c>
      <c r="U80" s="20">
        <f t="shared" si="9"/>
        <v>0</v>
      </c>
      <c r="V80" s="21">
        <f t="shared" ref="V80:V91" si="10">((B80*C80*R80)+(B80*C80*S80)+(D80*B80*T80)+(D80*B80*U80))/100</f>
        <v>0</v>
      </c>
    </row>
    <row r="81" spans="1:22" ht="16.5" x14ac:dyDescent="0.3">
      <c r="A81" s="14">
        <f t="shared" si="5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7"/>
        <v>0</v>
      </c>
      <c r="Q81" s="19">
        <f t="shared" si="8"/>
        <v>0</v>
      </c>
      <c r="R81" s="20">
        <f t="shared" si="9"/>
        <v>0</v>
      </c>
      <c r="S81" s="20">
        <f t="shared" si="9"/>
        <v>0</v>
      </c>
      <c r="T81" s="20">
        <f t="shared" si="9"/>
        <v>0</v>
      </c>
      <c r="U81" s="20">
        <f t="shared" si="9"/>
        <v>0</v>
      </c>
      <c r="V81" s="21">
        <f t="shared" si="10"/>
        <v>0</v>
      </c>
    </row>
    <row r="82" spans="1:22" ht="16.5" x14ac:dyDescent="0.3">
      <c r="A82" s="14">
        <f t="shared" ref="A82:A91" si="11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7"/>
        <v>0</v>
      </c>
      <c r="Q82" s="19">
        <f t="shared" si="8"/>
        <v>0</v>
      </c>
      <c r="R82" s="20">
        <f t="shared" si="9"/>
        <v>0</v>
      </c>
      <c r="S82" s="20">
        <f t="shared" si="9"/>
        <v>0</v>
      </c>
      <c r="T82" s="20">
        <f t="shared" si="9"/>
        <v>0</v>
      </c>
      <c r="U82" s="20">
        <f t="shared" si="9"/>
        <v>0</v>
      </c>
      <c r="V82" s="21">
        <f t="shared" si="10"/>
        <v>0</v>
      </c>
    </row>
    <row r="83" spans="1:22" ht="16.5" x14ac:dyDescent="0.3">
      <c r="A83" s="14">
        <f t="shared" si="11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7"/>
        <v>0</v>
      </c>
      <c r="Q83" s="19">
        <f t="shared" si="8"/>
        <v>0</v>
      </c>
      <c r="R83" s="20">
        <f t="shared" si="9"/>
        <v>0</v>
      </c>
      <c r="S83" s="20">
        <f t="shared" si="9"/>
        <v>0</v>
      </c>
      <c r="T83" s="20">
        <f t="shared" si="9"/>
        <v>0</v>
      </c>
      <c r="U83" s="20">
        <f t="shared" si="9"/>
        <v>0</v>
      </c>
      <c r="V83" s="21">
        <f t="shared" si="10"/>
        <v>0</v>
      </c>
    </row>
    <row r="84" spans="1:22" ht="16.5" x14ac:dyDescent="0.3">
      <c r="A84" s="14">
        <f t="shared" si="11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7"/>
        <v>0</v>
      </c>
      <c r="Q84" s="19">
        <f t="shared" si="8"/>
        <v>0</v>
      </c>
      <c r="R84" s="20">
        <f t="shared" si="9"/>
        <v>0</v>
      </c>
      <c r="S84" s="20">
        <f t="shared" si="9"/>
        <v>0</v>
      </c>
      <c r="T84" s="20">
        <f t="shared" si="9"/>
        <v>0</v>
      </c>
      <c r="U84" s="20">
        <f t="shared" si="9"/>
        <v>0</v>
      </c>
      <c r="V84" s="21">
        <f t="shared" si="10"/>
        <v>0</v>
      </c>
    </row>
    <row r="85" spans="1:22" ht="16.5" x14ac:dyDescent="0.3">
      <c r="A85" s="14">
        <f t="shared" si="11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7"/>
        <v>0</v>
      </c>
      <c r="Q85" s="19">
        <f t="shared" si="8"/>
        <v>0</v>
      </c>
      <c r="R85" s="20">
        <f t="shared" si="9"/>
        <v>0</v>
      </c>
      <c r="S85" s="20">
        <f t="shared" si="9"/>
        <v>0</v>
      </c>
      <c r="T85" s="20">
        <f t="shared" si="9"/>
        <v>0</v>
      </c>
      <c r="U85" s="20">
        <f t="shared" si="9"/>
        <v>0</v>
      </c>
      <c r="V85" s="21">
        <f t="shared" si="10"/>
        <v>0</v>
      </c>
    </row>
    <row r="86" spans="1:22" ht="16.5" x14ac:dyDescent="0.3">
      <c r="A86" s="14">
        <f t="shared" si="11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7"/>
        <v>0</v>
      </c>
      <c r="Q86" s="19">
        <f t="shared" si="8"/>
        <v>0</v>
      </c>
      <c r="R86" s="20">
        <f t="shared" si="9"/>
        <v>0</v>
      </c>
      <c r="S86" s="20">
        <f t="shared" si="9"/>
        <v>0</v>
      </c>
      <c r="T86" s="20">
        <f t="shared" si="9"/>
        <v>0</v>
      </c>
      <c r="U86" s="20">
        <f t="shared" si="9"/>
        <v>0</v>
      </c>
      <c r="V86" s="21">
        <f t="shared" si="10"/>
        <v>0</v>
      </c>
    </row>
    <row r="87" spans="1:22" ht="16.5" x14ac:dyDescent="0.3">
      <c r="A87" s="14">
        <f t="shared" si="11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7"/>
        <v>0</v>
      </c>
      <c r="Q87" s="19">
        <f t="shared" si="8"/>
        <v>0</v>
      </c>
      <c r="R87" s="20">
        <f t="shared" si="9"/>
        <v>0</v>
      </c>
      <c r="S87" s="20">
        <f t="shared" si="9"/>
        <v>0</v>
      </c>
      <c r="T87" s="20">
        <f t="shared" si="9"/>
        <v>0</v>
      </c>
      <c r="U87" s="20">
        <f t="shared" si="9"/>
        <v>0</v>
      </c>
      <c r="V87" s="21">
        <f t="shared" si="10"/>
        <v>0</v>
      </c>
    </row>
    <row r="88" spans="1:22" ht="16.5" x14ac:dyDescent="0.3">
      <c r="A88" s="14">
        <f t="shared" si="11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7"/>
        <v>0</v>
      </c>
      <c r="Q88" s="19">
        <f t="shared" si="8"/>
        <v>0</v>
      </c>
      <c r="R88" s="20">
        <f t="shared" si="9"/>
        <v>0</v>
      </c>
      <c r="S88" s="20">
        <f t="shared" si="9"/>
        <v>0</v>
      </c>
      <c r="T88" s="20">
        <f t="shared" si="9"/>
        <v>0</v>
      </c>
      <c r="U88" s="20">
        <f t="shared" si="9"/>
        <v>0</v>
      </c>
      <c r="V88" s="21">
        <f t="shared" si="10"/>
        <v>0</v>
      </c>
    </row>
    <row r="89" spans="1:22" ht="16.5" x14ac:dyDescent="0.3">
      <c r="A89" s="14">
        <f t="shared" si="11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7"/>
        <v>0</v>
      </c>
      <c r="Q89" s="19">
        <f t="shared" si="8"/>
        <v>0</v>
      </c>
      <c r="R89" s="20">
        <f t="shared" si="9"/>
        <v>0</v>
      </c>
      <c r="S89" s="20">
        <f t="shared" si="9"/>
        <v>0</v>
      </c>
      <c r="T89" s="20">
        <f t="shared" si="9"/>
        <v>0</v>
      </c>
      <c r="U89" s="20">
        <f t="shared" si="9"/>
        <v>0</v>
      </c>
      <c r="V89" s="21">
        <f t="shared" si="10"/>
        <v>0</v>
      </c>
    </row>
    <row r="90" spans="1:22" ht="16.5" x14ac:dyDescent="0.3">
      <c r="A90" s="14">
        <f t="shared" si="11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7"/>
        <v>0</v>
      </c>
      <c r="Q90" s="19">
        <f t="shared" si="8"/>
        <v>0</v>
      </c>
      <c r="R90" s="20">
        <f t="shared" si="9"/>
        <v>0</v>
      </c>
      <c r="S90" s="20">
        <f t="shared" si="9"/>
        <v>0</v>
      </c>
      <c r="T90" s="20">
        <f t="shared" si="9"/>
        <v>0</v>
      </c>
      <c r="U90" s="20">
        <f t="shared" si="9"/>
        <v>0</v>
      </c>
      <c r="V90" s="21">
        <f t="shared" si="10"/>
        <v>0</v>
      </c>
    </row>
    <row r="91" spans="1:22" ht="16.5" x14ac:dyDescent="0.3">
      <c r="A91" s="14">
        <f t="shared" si="11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7"/>
        <v>0</v>
      </c>
      <c r="Q91" s="19">
        <f t="shared" si="8"/>
        <v>0</v>
      </c>
      <c r="R91" s="20">
        <f t="shared" si="9"/>
        <v>0</v>
      </c>
      <c r="S91" s="20">
        <f t="shared" si="9"/>
        <v>0</v>
      </c>
      <c r="T91" s="20">
        <f t="shared" si="9"/>
        <v>0</v>
      </c>
      <c r="U91" s="20">
        <f t="shared" si="9"/>
        <v>0</v>
      </c>
      <c r="V91" s="21">
        <f t="shared" si="10"/>
        <v>0</v>
      </c>
    </row>
  </sheetData>
  <mergeCells count="7">
    <mergeCell ref="H13:K13"/>
    <mergeCell ref="D2:E2"/>
    <mergeCell ref="I2:K2"/>
    <mergeCell ref="C3:E3"/>
    <mergeCell ref="C4:E4"/>
    <mergeCell ref="C5:E5"/>
    <mergeCell ref="H12:K1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1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2" ht="15.75" x14ac:dyDescent="0.25">
      <c r="B2" s="23" t="s">
        <v>8</v>
      </c>
      <c r="C2" s="53"/>
      <c r="D2" s="66"/>
      <c r="E2" s="68"/>
      <c r="F2" s="9"/>
      <c r="I2" s="62" t="s">
        <v>13</v>
      </c>
      <c r="J2" s="63"/>
      <c r="K2" s="64"/>
    </row>
    <row r="3" spans="1:22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2" ht="15.75" x14ac:dyDescent="0.25">
      <c r="B4" s="23" t="s">
        <v>34</v>
      </c>
      <c r="C4" s="69"/>
      <c r="D4" s="70"/>
      <c r="E4" s="71"/>
      <c r="I4" s="17" t="s">
        <v>16</v>
      </c>
      <c r="J4" s="29">
        <f>CEILING((J8/4.75*1.15),0.25)</f>
        <v>0</v>
      </c>
      <c r="K4" s="29">
        <f>CEILING((J8/4.75*1.25),0.3)</f>
        <v>0</v>
      </c>
    </row>
    <row r="5" spans="1:22" ht="15.75" x14ac:dyDescent="0.25">
      <c r="B5" s="23" t="s">
        <v>35</v>
      </c>
      <c r="C5" s="66"/>
      <c r="D5" s="67"/>
      <c r="E5" s="68"/>
      <c r="I5" s="17" t="s">
        <v>17</v>
      </c>
      <c r="J5" s="29">
        <f>CEILING((J8/5.16*1.15),0.25)</f>
        <v>0</v>
      </c>
      <c r="K5" s="29">
        <f>CEILING((J8/5.16*1.25),0.3)</f>
        <v>0</v>
      </c>
    </row>
    <row r="6" spans="1:22" ht="15.75" x14ac:dyDescent="0.25">
      <c r="B6" s="34">
        <f ca="1">NOW()</f>
        <v>44280.487260416667</v>
      </c>
      <c r="C6" s="12" t="s">
        <v>36</v>
      </c>
      <c r="D6" s="54"/>
      <c r="E6" s="55"/>
      <c r="I6" s="17" t="s">
        <v>18</v>
      </c>
      <c r="J6" s="29">
        <f>CEILING((J8/6.59*1.15),0.25)</f>
        <v>0</v>
      </c>
      <c r="K6" s="29">
        <f>CEILING((J8/6.59*1.25),0.3)</f>
        <v>0</v>
      </c>
    </row>
    <row r="7" spans="1:22" ht="15.75" x14ac:dyDescent="0.25">
      <c r="B7" s="35">
        <f ca="1">B6+2</f>
        <v>44282.487260416667</v>
      </c>
      <c r="C7" s="12" t="s">
        <v>37</v>
      </c>
      <c r="D7" s="54"/>
      <c r="E7" s="55"/>
      <c r="G7" s="1" t="s">
        <v>48</v>
      </c>
      <c r="I7" s="36" t="s">
        <v>38</v>
      </c>
      <c r="J7" s="37" t="s">
        <v>19</v>
      </c>
      <c r="K7" s="37" t="s">
        <v>20</v>
      </c>
    </row>
    <row r="8" spans="1:22" ht="15.75" x14ac:dyDescent="0.25">
      <c r="B8" s="23" t="s">
        <v>9</v>
      </c>
      <c r="C8" s="12"/>
      <c r="D8" s="54"/>
      <c r="E8" s="55"/>
      <c r="I8" s="38">
        <f>SUM(B16:B500)</f>
        <v>0</v>
      </c>
      <c r="J8" s="38">
        <f>SUM(P12:P503)</f>
        <v>0</v>
      </c>
      <c r="K8" s="38">
        <f>SUM(Q12:Q503)</f>
        <v>0</v>
      </c>
    </row>
    <row r="9" spans="1:22" ht="15.75" x14ac:dyDescent="0.25">
      <c r="B9" s="33" t="s">
        <v>10</v>
      </c>
      <c r="C9" s="7"/>
      <c r="D9" s="12"/>
      <c r="E9" s="54"/>
      <c r="F9" s="55"/>
      <c r="J9" s="24"/>
      <c r="K9" s="4"/>
      <c r="L9" s="3"/>
      <c r="M9" s="3"/>
      <c r="N9" s="3"/>
      <c r="O9" s="3"/>
    </row>
    <row r="10" spans="1:22" ht="15.75" x14ac:dyDescent="0.25">
      <c r="B10" s="23" t="s">
        <v>11</v>
      </c>
      <c r="C10" s="7"/>
      <c r="D10" s="12"/>
      <c r="E10" s="54"/>
      <c r="F10" s="55"/>
      <c r="J10" s="24"/>
      <c r="K10" s="4"/>
      <c r="L10" s="3"/>
      <c r="M10" s="3"/>
      <c r="N10" s="3"/>
      <c r="O10" s="3"/>
    </row>
    <row r="11" spans="1:22" ht="15.75" x14ac:dyDescent="0.25">
      <c r="B11" s="23" t="s">
        <v>12</v>
      </c>
      <c r="C11" s="7"/>
      <c r="D11" s="53"/>
      <c r="E11" s="54"/>
      <c r="F11" s="55"/>
      <c r="J11" s="24"/>
      <c r="K11" s="4"/>
      <c r="L11" s="1"/>
      <c r="M11" s="1"/>
      <c r="N11" s="1"/>
      <c r="O11" s="1"/>
    </row>
    <row r="12" spans="1:22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2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2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2" x14ac:dyDescent="0.25">
      <c r="A15" s="1"/>
      <c r="B15" s="23"/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2" ht="16.5" x14ac:dyDescent="0.3">
      <c r="A16" s="2">
        <v>1</v>
      </c>
      <c r="B16" s="14"/>
      <c r="C16" s="48"/>
      <c r="D16" s="48"/>
      <c r="E16" s="2"/>
      <c r="F16" s="7"/>
      <c r="G16" s="7"/>
      <c r="H16" s="7"/>
      <c r="I16" s="7"/>
      <c r="J16" s="7"/>
      <c r="K16" s="7"/>
      <c r="M16" s="7"/>
      <c r="P16" s="18">
        <f t="shared" ref="P16:P79" si="0">(C16*D16*B16)/10000</f>
        <v>0</v>
      </c>
      <c r="Q16" s="19">
        <f t="shared" ref="Q16:Q79" si="1">V16</f>
        <v>0</v>
      </c>
      <c r="R16" s="20">
        <f t="shared" ref="R16:U47" si="2">COUNTA(H16)</f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1">
        <f t="shared" ref="V16:V79" si="3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2"/>
        <v>0</v>
      </c>
      <c r="T17" s="20">
        <f t="shared" si="2"/>
        <v>0</v>
      </c>
      <c r="U17" s="20">
        <f t="shared" si="2"/>
        <v>0</v>
      </c>
      <c r="V17" s="44">
        <f t="shared" si="3"/>
        <v>0</v>
      </c>
    </row>
    <row r="18" spans="1:22" ht="16.5" x14ac:dyDescent="0.3">
      <c r="A18" s="14">
        <f t="shared" ref="A18:A81" si="4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44">
        <f t="shared" si="3"/>
        <v>0</v>
      </c>
    </row>
    <row r="19" spans="1:22" ht="19.5" customHeight="1" x14ac:dyDescent="0.3">
      <c r="A19" s="14">
        <f t="shared" si="4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4">
        <f t="shared" si="3"/>
        <v>0</v>
      </c>
    </row>
    <row r="20" spans="1:22" ht="16.5" x14ac:dyDescent="0.3">
      <c r="A20" s="14">
        <f t="shared" si="4"/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44">
        <f t="shared" si="3"/>
        <v>0</v>
      </c>
    </row>
    <row r="21" spans="1:22" ht="16.5" x14ac:dyDescent="0.3">
      <c r="A21" s="14">
        <f t="shared" si="4"/>
        <v>6</v>
      </c>
      <c r="B21" s="2"/>
      <c r="C21" s="48"/>
      <c r="D21" s="48"/>
      <c r="E21" s="7"/>
      <c r="F21" s="7"/>
      <c r="G21" s="7"/>
      <c r="H21" s="7"/>
      <c r="I21" s="7"/>
      <c r="J21" s="7"/>
      <c r="K21" s="7"/>
      <c r="M21" s="7"/>
      <c r="P21" s="22">
        <f t="shared" si="0"/>
        <v>0</v>
      </c>
      <c r="Q21" s="19">
        <f t="shared" si="1"/>
        <v>0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44">
        <f t="shared" si="3"/>
        <v>0</v>
      </c>
    </row>
    <row r="22" spans="1:22" ht="16.5" x14ac:dyDescent="0.3">
      <c r="A22" s="14">
        <f t="shared" si="4"/>
        <v>7</v>
      </c>
      <c r="B22" s="2"/>
      <c r="C22" s="48"/>
      <c r="D22" s="48"/>
      <c r="E22" s="7"/>
      <c r="F22" s="7"/>
      <c r="G22" s="7"/>
      <c r="H22" s="7"/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0</v>
      </c>
      <c r="S22" s="20">
        <f t="shared" si="2"/>
        <v>0</v>
      </c>
      <c r="T22" s="20">
        <f t="shared" si="2"/>
        <v>0</v>
      </c>
      <c r="U22" s="20">
        <f t="shared" si="2"/>
        <v>0</v>
      </c>
      <c r="V22" s="44">
        <f t="shared" si="3"/>
        <v>0</v>
      </c>
    </row>
    <row r="23" spans="1:22" ht="16.5" x14ac:dyDescent="0.3">
      <c r="A23" s="14">
        <f t="shared" si="4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2"/>
        <v>0</v>
      </c>
      <c r="T23" s="20">
        <f t="shared" si="2"/>
        <v>0</v>
      </c>
      <c r="U23" s="20">
        <f t="shared" si="2"/>
        <v>0</v>
      </c>
      <c r="V23" s="21">
        <f t="shared" si="3"/>
        <v>0</v>
      </c>
    </row>
    <row r="24" spans="1:22" ht="16.5" x14ac:dyDescent="0.3">
      <c r="A24" s="14">
        <f t="shared" si="4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 t="shared" si="2"/>
        <v>0</v>
      </c>
      <c r="V24" s="21">
        <f t="shared" si="3"/>
        <v>0</v>
      </c>
    </row>
    <row r="25" spans="1:22" ht="16.5" x14ac:dyDescent="0.3">
      <c r="A25" s="14">
        <f t="shared" si="4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  <c r="U25" s="20">
        <f t="shared" si="2"/>
        <v>0</v>
      </c>
      <c r="V25" s="21">
        <f t="shared" si="3"/>
        <v>0</v>
      </c>
    </row>
    <row r="26" spans="1:22" ht="16.5" x14ac:dyDescent="0.3">
      <c r="A26" s="14">
        <f t="shared" si="4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1">
        <f t="shared" si="3"/>
        <v>0</v>
      </c>
    </row>
    <row r="27" spans="1:22" ht="16.5" x14ac:dyDescent="0.3">
      <c r="A27" s="14">
        <f t="shared" si="4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1">
        <f t="shared" si="3"/>
        <v>0</v>
      </c>
    </row>
    <row r="28" spans="1:22" ht="16.5" x14ac:dyDescent="0.3">
      <c r="A28" s="14">
        <f t="shared" si="4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1">
        <f t="shared" si="3"/>
        <v>0</v>
      </c>
    </row>
    <row r="29" spans="1:22" ht="16.5" x14ac:dyDescent="0.3">
      <c r="A29" s="14">
        <f t="shared" si="4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 t="shared" si="3"/>
        <v>0</v>
      </c>
    </row>
    <row r="30" spans="1:22" ht="16.5" x14ac:dyDescent="0.3">
      <c r="A30" s="14">
        <f t="shared" si="4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  <c r="U30" s="20">
        <f t="shared" si="2"/>
        <v>0</v>
      </c>
      <c r="V30" s="21">
        <f t="shared" si="3"/>
        <v>0</v>
      </c>
    </row>
    <row r="31" spans="1:22" ht="16.5" x14ac:dyDescent="0.3">
      <c r="A31" s="14">
        <f t="shared" si="4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  <c r="U31" s="20">
        <f t="shared" si="2"/>
        <v>0</v>
      </c>
      <c r="V31" s="21">
        <f t="shared" si="3"/>
        <v>0</v>
      </c>
    </row>
    <row r="32" spans="1:22" ht="16.5" x14ac:dyDescent="0.3">
      <c r="A32" s="14">
        <f t="shared" si="4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2"/>
        <v>0</v>
      </c>
      <c r="T32" s="20">
        <f t="shared" si="2"/>
        <v>0</v>
      </c>
      <c r="U32" s="20">
        <f t="shared" si="2"/>
        <v>0</v>
      </c>
      <c r="V32" s="21">
        <f t="shared" si="3"/>
        <v>0</v>
      </c>
    </row>
    <row r="33" spans="1:22" ht="16.5" x14ac:dyDescent="0.3">
      <c r="A33" s="14">
        <f t="shared" si="4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  <c r="U33" s="20">
        <f t="shared" si="2"/>
        <v>0</v>
      </c>
      <c r="V33" s="21">
        <f t="shared" si="3"/>
        <v>0</v>
      </c>
    </row>
    <row r="34" spans="1:22" ht="16.5" x14ac:dyDescent="0.3">
      <c r="A34" s="14">
        <f t="shared" si="4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2"/>
        <v>0</v>
      </c>
      <c r="T34" s="20">
        <f t="shared" si="2"/>
        <v>0</v>
      </c>
      <c r="U34" s="20">
        <f t="shared" si="2"/>
        <v>0</v>
      </c>
      <c r="V34" s="21">
        <f t="shared" si="3"/>
        <v>0</v>
      </c>
    </row>
    <row r="35" spans="1:22" ht="16.5" x14ac:dyDescent="0.3">
      <c r="A35" s="14">
        <f t="shared" si="4"/>
        <v>20</v>
      </c>
      <c r="B35" s="7"/>
      <c r="C35" s="16"/>
      <c r="D35" s="16"/>
      <c r="E35" s="7"/>
      <c r="F35" s="7"/>
      <c r="G35" s="7"/>
      <c r="H35" s="7"/>
      <c r="I35" s="7"/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2"/>
        <v>0</v>
      </c>
      <c r="T35" s="20">
        <f t="shared" si="2"/>
        <v>0</v>
      </c>
      <c r="U35" s="20">
        <f t="shared" si="2"/>
        <v>0</v>
      </c>
      <c r="V35" s="21">
        <f t="shared" si="3"/>
        <v>0</v>
      </c>
    </row>
    <row r="36" spans="1:22" ht="16.5" x14ac:dyDescent="0.3">
      <c r="A36" s="14">
        <f t="shared" si="4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1">
        <f t="shared" si="3"/>
        <v>0</v>
      </c>
    </row>
    <row r="37" spans="1:22" ht="16.5" x14ac:dyDescent="0.3">
      <c r="A37" s="14">
        <f t="shared" si="4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1">
        <f t="shared" si="3"/>
        <v>0</v>
      </c>
    </row>
    <row r="38" spans="1:22" ht="16.5" x14ac:dyDescent="0.3">
      <c r="A38" s="14">
        <f t="shared" si="4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2"/>
        <v>0</v>
      </c>
      <c r="T38" s="20">
        <f t="shared" si="2"/>
        <v>0</v>
      </c>
      <c r="U38" s="20">
        <f t="shared" si="2"/>
        <v>0</v>
      </c>
      <c r="V38" s="21">
        <f t="shared" si="3"/>
        <v>0</v>
      </c>
    </row>
    <row r="39" spans="1:22" ht="16.5" x14ac:dyDescent="0.3">
      <c r="A39" s="14">
        <f t="shared" si="4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2"/>
        <v>0</v>
      </c>
      <c r="T39" s="20">
        <f t="shared" si="2"/>
        <v>0</v>
      </c>
      <c r="U39" s="20">
        <f t="shared" si="2"/>
        <v>0</v>
      </c>
      <c r="V39" s="21">
        <f t="shared" si="3"/>
        <v>0</v>
      </c>
    </row>
    <row r="40" spans="1:22" ht="16.5" x14ac:dyDescent="0.3">
      <c r="A40" s="14">
        <f t="shared" si="4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1">
        <f t="shared" si="3"/>
        <v>0</v>
      </c>
    </row>
    <row r="41" spans="1:22" ht="16.5" x14ac:dyDescent="0.3">
      <c r="A41" s="14">
        <f t="shared" si="4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21">
        <f t="shared" si="3"/>
        <v>0</v>
      </c>
    </row>
    <row r="42" spans="1:22" ht="16.5" x14ac:dyDescent="0.3">
      <c r="A42" s="14">
        <f t="shared" si="4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1">
        <f t="shared" si="3"/>
        <v>0</v>
      </c>
    </row>
    <row r="43" spans="1:22" ht="16.5" x14ac:dyDescent="0.3">
      <c r="A43" s="14">
        <f t="shared" si="4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2"/>
        <v>0</v>
      </c>
      <c r="T43" s="20">
        <f t="shared" si="2"/>
        <v>0</v>
      </c>
      <c r="U43" s="20">
        <f t="shared" si="2"/>
        <v>0</v>
      </c>
      <c r="V43" s="21">
        <f t="shared" si="3"/>
        <v>0</v>
      </c>
    </row>
    <row r="44" spans="1:22" ht="16.5" x14ac:dyDescent="0.3">
      <c r="A44" s="14">
        <f t="shared" si="4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2"/>
        <v>0</v>
      </c>
      <c r="T44" s="20">
        <f t="shared" si="2"/>
        <v>0</v>
      </c>
      <c r="U44" s="20">
        <f t="shared" si="2"/>
        <v>0</v>
      </c>
      <c r="V44" s="21">
        <f t="shared" si="3"/>
        <v>0</v>
      </c>
    </row>
    <row r="45" spans="1:22" ht="16.5" x14ac:dyDescent="0.3">
      <c r="A45" s="14">
        <f t="shared" si="4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1">
        <f t="shared" si="3"/>
        <v>0</v>
      </c>
    </row>
    <row r="46" spans="1:22" ht="16.5" x14ac:dyDescent="0.3">
      <c r="A46" s="14">
        <f t="shared" si="4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1">
        <f t="shared" si="3"/>
        <v>0</v>
      </c>
    </row>
    <row r="47" spans="1:22" ht="16.5" x14ac:dyDescent="0.3">
      <c r="A47" s="14">
        <f t="shared" si="4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2"/>
        <v>0</v>
      </c>
      <c r="T47" s="20">
        <f t="shared" si="2"/>
        <v>0</v>
      </c>
      <c r="U47" s="20">
        <f t="shared" si="2"/>
        <v>0</v>
      </c>
      <c r="V47" s="21">
        <f t="shared" si="3"/>
        <v>0</v>
      </c>
    </row>
    <row r="48" spans="1:22" ht="16.5" x14ac:dyDescent="0.3">
      <c r="A48" s="14">
        <f t="shared" si="4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si="0"/>
        <v>0</v>
      </c>
      <c r="Q48" s="19">
        <f t="shared" si="1"/>
        <v>0</v>
      </c>
      <c r="R48" s="20">
        <f t="shared" ref="R48:U79" si="5">COUNTA(H48)</f>
        <v>0</v>
      </c>
      <c r="S48" s="20">
        <f t="shared" si="5"/>
        <v>0</v>
      </c>
      <c r="T48" s="20">
        <f t="shared" si="5"/>
        <v>0</v>
      </c>
      <c r="U48" s="20">
        <f t="shared" si="5"/>
        <v>0</v>
      </c>
      <c r="V48" s="21">
        <f t="shared" si="3"/>
        <v>0</v>
      </c>
    </row>
    <row r="49" spans="1:22" ht="16.5" x14ac:dyDescent="0.3">
      <c r="A49" s="14">
        <f t="shared" si="4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0"/>
        <v>0</v>
      </c>
      <c r="Q49" s="19">
        <f t="shared" si="1"/>
        <v>0</v>
      </c>
      <c r="R49" s="20">
        <f t="shared" si="5"/>
        <v>0</v>
      </c>
      <c r="S49" s="20">
        <f t="shared" si="5"/>
        <v>0</v>
      </c>
      <c r="T49" s="20">
        <f t="shared" si="5"/>
        <v>0</v>
      </c>
      <c r="U49" s="20">
        <f t="shared" si="5"/>
        <v>0</v>
      </c>
      <c r="V49" s="21">
        <f t="shared" si="3"/>
        <v>0</v>
      </c>
    </row>
    <row r="50" spans="1:22" ht="16.5" x14ac:dyDescent="0.3">
      <c r="A50" s="14">
        <f t="shared" si="4"/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0"/>
        <v>0</v>
      </c>
      <c r="Q50" s="19">
        <f t="shared" si="1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1">
        <f t="shared" si="3"/>
        <v>0</v>
      </c>
    </row>
    <row r="51" spans="1:22" ht="16.5" x14ac:dyDescent="0.3">
      <c r="A51" s="14">
        <f t="shared" si="4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0"/>
        <v>0</v>
      </c>
      <c r="Q51" s="19">
        <f t="shared" si="1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1">
        <f t="shared" si="3"/>
        <v>0</v>
      </c>
    </row>
    <row r="52" spans="1:22" ht="16.5" x14ac:dyDescent="0.3">
      <c r="A52" s="14">
        <f t="shared" si="4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0"/>
        <v>0</v>
      </c>
      <c r="Q52" s="19">
        <f t="shared" si="1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1">
        <f t="shared" si="3"/>
        <v>0</v>
      </c>
    </row>
    <row r="53" spans="1:22" ht="16.5" x14ac:dyDescent="0.3">
      <c r="A53" s="14">
        <f t="shared" si="4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0"/>
        <v>0</v>
      </c>
      <c r="Q53" s="19">
        <f t="shared" si="1"/>
        <v>0</v>
      </c>
      <c r="R53" s="20">
        <f t="shared" si="5"/>
        <v>0</v>
      </c>
      <c r="S53" s="20">
        <f t="shared" si="5"/>
        <v>0</v>
      </c>
      <c r="T53" s="20">
        <f t="shared" si="5"/>
        <v>0</v>
      </c>
      <c r="U53" s="20">
        <f t="shared" si="5"/>
        <v>0</v>
      </c>
      <c r="V53" s="21">
        <f t="shared" si="3"/>
        <v>0</v>
      </c>
    </row>
    <row r="54" spans="1:22" ht="16.5" x14ac:dyDescent="0.3">
      <c r="A54" s="14">
        <f t="shared" si="4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0"/>
        <v>0</v>
      </c>
      <c r="Q54" s="19">
        <f t="shared" si="1"/>
        <v>0</v>
      </c>
      <c r="R54" s="20">
        <f t="shared" si="5"/>
        <v>0</v>
      </c>
      <c r="S54" s="20">
        <f t="shared" si="5"/>
        <v>0</v>
      </c>
      <c r="T54" s="20">
        <f t="shared" si="5"/>
        <v>0</v>
      </c>
      <c r="U54" s="20">
        <f t="shared" si="5"/>
        <v>0</v>
      </c>
      <c r="V54" s="21">
        <f t="shared" si="3"/>
        <v>0</v>
      </c>
    </row>
    <row r="55" spans="1:22" ht="16.5" x14ac:dyDescent="0.3">
      <c r="A55" s="14">
        <f t="shared" si="4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0"/>
        <v>0</v>
      </c>
      <c r="Q55" s="19">
        <f t="shared" si="1"/>
        <v>0</v>
      </c>
      <c r="R55" s="20">
        <f t="shared" si="5"/>
        <v>0</v>
      </c>
      <c r="S55" s="20">
        <f t="shared" si="5"/>
        <v>0</v>
      </c>
      <c r="T55" s="20">
        <f t="shared" si="5"/>
        <v>0</v>
      </c>
      <c r="U55" s="20">
        <f t="shared" si="5"/>
        <v>0</v>
      </c>
      <c r="V55" s="21">
        <f t="shared" si="3"/>
        <v>0</v>
      </c>
    </row>
    <row r="56" spans="1:22" ht="16.5" x14ac:dyDescent="0.3">
      <c r="A56" s="14">
        <f t="shared" si="4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0"/>
        <v>0</v>
      </c>
      <c r="Q56" s="19">
        <f t="shared" si="1"/>
        <v>0</v>
      </c>
      <c r="R56" s="20">
        <f t="shared" si="5"/>
        <v>0</v>
      </c>
      <c r="S56" s="20">
        <f t="shared" si="5"/>
        <v>0</v>
      </c>
      <c r="T56" s="20">
        <f t="shared" si="5"/>
        <v>0</v>
      </c>
      <c r="U56" s="20">
        <f t="shared" si="5"/>
        <v>0</v>
      </c>
      <c r="V56" s="21">
        <f t="shared" si="3"/>
        <v>0</v>
      </c>
    </row>
    <row r="57" spans="1:22" ht="16.5" x14ac:dyDescent="0.3">
      <c r="A57" s="14">
        <f t="shared" si="4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0"/>
        <v>0</v>
      </c>
      <c r="Q57" s="19">
        <f t="shared" si="1"/>
        <v>0</v>
      </c>
      <c r="R57" s="20">
        <f t="shared" si="5"/>
        <v>0</v>
      </c>
      <c r="S57" s="20">
        <f t="shared" si="5"/>
        <v>0</v>
      </c>
      <c r="T57" s="20">
        <f t="shared" si="5"/>
        <v>0</v>
      </c>
      <c r="U57" s="20">
        <f t="shared" si="5"/>
        <v>0</v>
      </c>
      <c r="V57" s="21">
        <f t="shared" si="3"/>
        <v>0</v>
      </c>
    </row>
    <row r="58" spans="1:22" ht="16.5" x14ac:dyDescent="0.3">
      <c r="A58" s="14">
        <f t="shared" si="4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0"/>
        <v>0</v>
      </c>
      <c r="Q58" s="19">
        <f t="shared" si="1"/>
        <v>0</v>
      </c>
      <c r="R58" s="20">
        <f t="shared" si="5"/>
        <v>0</v>
      </c>
      <c r="S58" s="20">
        <f t="shared" si="5"/>
        <v>0</v>
      </c>
      <c r="T58" s="20">
        <f t="shared" si="5"/>
        <v>0</v>
      </c>
      <c r="U58" s="20">
        <f t="shared" si="5"/>
        <v>0</v>
      </c>
      <c r="V58" s="21">
        <f t="shared" si="3"/>
        <v>0</v>
      </c>
    </row>
    <row r="59" spans="1:22" ht="16.5" x14ac:dyDescent="0.3">
      <c r="A59" s="14">
        <f t="shared" si="4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0"/>
        <v>0</v>
      </c>
      <c r="Q59" s="19">
        <f t="shared" si="1"/>
        <v>0</v>
      </c>
      <c r="R59" s="20">
        <f t="shared" si="5"/>
        <v>0</v>
      </c>
      <c r="S59" s="20">
        <f t="shared" si="5"/>
        <v>0</v>
      </c>
      <c r="T59" s="20">
        <f t="shared" si="5"/>
        <v>0</v>
      </c>
      <c r="U59" s="20">
        <f t="shared" si="5"/>
        <v>0</v>
      </c>
      <c r="V59" s="21">
        <f t="shared" si="3"/>
        <v>0</v>
      </c>
    </row>
    <row r="60" spans="1:22" ht="16.5" x14ac:dyDescent="0.3">
      <c r="A60" s="14">
        <f t="shared" si="4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0"/>
        <v>0</v>
      </c>
      <c r="Q60" s="19">
        <f t="shared" si="1"/>
        <v>0</v>
      </c>
      <c r="R60" s="20">
        <f t="shared" si="5"/>
        <v>0</v>
      </c>
      <c r="S60" s="20">
        <f t="shared" si="5"/>
        <v>0</v>
      </c>
      <c r="T60" s="20">
        <f t="shared" si="5"/>
        <v>0</v>
      </c>
      <c r="U60" s="20">
        <f t="shared" si="5"/>
        <v>0</v>
      </c>
      <c r="V60" s="21">
        <f t="shared" si="3"/>
        <v>0</v>
      </c>
    </row>
    <row r="61" spans="1:22" ht="16.5" x14ac:dyDescent="0.3">
      <c r="A61" s="14">
        <f t="shared" si="4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0"/>
        <v>0</v>
      </c>
      <c r="Q61" s="19">
        <f t="shared" si="1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20">
        <f t="shared" si="5"/>
        <v>0</v>
      </c>
      <c r="V61" s="21">
        <f t="shared" si="3"/>
        <v>0</v>
      </c>
    </row>
    <row r="62" spans="1:22" ht="16.5" x14ac:dyDescent="0.3">
      <c r="A62" s="14">
        <f t="shared" si="4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0"/>
        <v>0</v>
      </c>
      <c r="Q62" s="19">
        <f t="shared" si="1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20">
        <f t="shared" si="5"/>
        <v>0</v>
      </c>
      <c r="V62" s="21">
        <f t="shared" si="3"/>
        <v>0</v>
      </c>
    </row>
    <row r="63" spans="1:22" ht="16.5" x14ac:dyDescent="0.3">
      <c r="A63" s="14">
        <f t="shared" si="4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0"/>
        <v>0</v>
      </c>
      <c r="Q63" s="19">
        <f t="shared" si="1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1">
        <f t="shared" si="3"/>
        <v>0</v>
      </c>
    </row>
    <row r="64" spans="1:22" ht="16.5" x14ac:dyDescent="0.3">
      <c r="A64" s="14">
        <f t="shared" si="4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0"/>
        <v>0</v>
      </c>
      <c r="Q64" s="19">
        <f t="shared" si="1"/>
        <v>0</v>
      </c>
      <c r="R64" s="20">
        <f t="shared" si="5"/>
        <v>0</v>
      </c>
      <c r="S64" s="20">
        <f t="shared" si="5"/>
        <v>0</v>
      </c>
      <c r="T64" s="20">
        <f t="shared" si="5"/>
        <v>0</v>
      </c>
      <c r="U64" s="20">
        <f t="shared" si="5"/>
        <v>0</v>
      </c>
      <c r="V64" s="21">
        <f t="shared" si="3"/>
        <v>0</v>
      </c>
    </row>
    <row r="65" spans="1:22" ht="16.5" x14ac:dyDescent="0.3">
      <c r="A65" s="14">
        <f t="shared" si="4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0"/>
        <v>0</v>
      </c>
      <c r="Q65" s="19">
        <f t="shared" si="1"/>
        <v>0</v>
      </c>
      <c r="R65" s="20">
        <f t="shared" si="5"/>
        <v>0</v>
      </c>
      <c r="S65" s="20">
        <f t="shared" si="5"/>
        <v>0</v>
      </c>
      <c r="T65" s="20">
        <f t="shared" si="5"/>
        <v>0</v>
      </c>
      <c r="U65" s="20">
        <f t="shared" si="5"/>
        <v>0</v>
      </c>
      <c r="V65" s="21">
        <f t="shared" si="3"/>
        <v>0</v>
      </c>
    </row>
    <row r="66" spans="1:22" ht="16.5" x14ac:dyDescent="0.3">
      <c r="A66" s="14">
        <f t="shared" si="4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0"/>
        <v>0</v>
      </c>
      <c r="Q66" s="19">
        <f t="shared" si="1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20">
        <f t="shared" si="5"/>
        <v>0</v>
      </c>
      <c r="V66" s="21">
        <f t="shared" si="3"/>
        <v>0</v>
      </c>
    </row>
    <row r="67" spans="1:22" ht="16.5" x14ac:dyDescent="0.3">
      <c r="A67" s="14">
        <f t="shared" si="4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0"/>
        <v>0</v>
      </c>
      <c r="Q67" s="19">
        <f t="shared" si="1"/>
        <v>0</v>
      </c>
      <c r="R67" s="20">
        <f t="shared" si="5"/>
        <v>0</v>
      </c>
      <c r="S67" s="20">
        <f t="shared" si="5"/>
        <v>0</v>
      </c>
      <c r="T67" s="20">
        <f t="shared" si="5"/>
        <v>0</v>
      </c>
      <c r="U67" s="20">
        <f t="shared" si="5"/>
        <v>0</v>
      </c>
      <c r="V67" s="21">
        <f t="shared" si="3"/>
        <v>0</v>
      </c>
    </row>
    <row r="68" spans="1:22" ht="16.5" x14ac:dyDescent="0.3">
      <c r="A68" s="14">
        <f t="shared" si="4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0"/>
        <v>0</v>
      </c>
      <c r="Q68" s="19">
        <f t="shared" si="1"/>
        <v>0</v>
      </c>
      <c r="R68" s="20">
        <f t="shared" si="5"/>
        <v>0</v>
      </c>
      <c r="S68" s="20">
        <f t="shared" si="5"/>
        <v>0</v>
      </c>
      <c r="T68" s="20">
        <f t="shared" si="5"/>
        <v>0</v>
      </c>
      <c r="U68" s="20">
        <f t="shared" si="5"/>
        <v>0</v>
      </c>
      <c r="V68" s="21">
        <f t="shared" si="3"/>
        <v>0</v>
      </c>
    </row>
    <row r="69" spans="1:22" ht="16.5" x14ac:dyDescent="0.3">
      <c r="A69" s="14">
        <f t="shared" si="4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0"/>
        <v>0</v>
      </c>
      <c r="Q69" s="19">
        <f t="shared" si="1"/>
        <v>0</v>
      </c>
      <c r="R69" s="20">
        <f t="shared" si="5"/>
        <v>0</v>
      </c>
      <c r="S69" s="20">
        <f t="shared" si="5"/>
        <v>0</v>
      </c>
      <c r="T69" s="20">
        <f t="shared" si="5"/>
        <v>0</v>
      </c>
      <c r="U69" s="20">
        <f t="shared" si="5"/>
        <v>0</v>
      </c>
      <c r="V69" s="21">
        <f t="shared" si="3"/>
        <v>0</v>
      </c>
    </row>
    <row r="70" spans="1:22" ht="16.5" x14ac:dyDescent="0.3">
      <c r="A70" s="14">
        <f t="shared" si="4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0"/>
        <v>0</v>
      </c>
      <c r="Q70" s="19">
        <f t="shared" si="1"/>
        <v>0</v>
      </c>
      <c r="R70" s="20">
        <f t="shared" si="5"/>
        <v>0</v>
      </c>
      <c r="S70" s="20">
        <f t="shared" si="5"/>
        <v>0</v>
      </c>
      <c r="T70" s="20">
        <f t="shared" si="5"/>
        <v>0</v>
      </c>
      <c r="U70" s="20">
        <f t="shared" si="5"/>
        <v>0</v>
      </c>
      <c r="V70" s="21">
        <f t="shared" si="3"/>
        <v>0</v>
      </c>
    </row>
    <row r="71" spans="1:22" ht="16.5" x14ac:dyDescent="0.3">
      <c r="A71" s="14">
        <f t="shared" si="4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0"/>
        <v>0</v>
      </c>
      <c r="Q71" s="19">
        <f t="shared" si="1"/>
        <v>0</v>
      </c>
      <c r="R71" s="20">
        <f t="shared" si="5"/>
        <v>0</v>
      </c>
      <c r="S71" s="20">
        <f t="shared" si="5"/>
        <v>0</v>
      </c>
      <c r="T71" s="20">
        <f t="shared" si="5"/>
        <v>0</v>
      </c>
      <c r="U71" s="20">
        <f t="shared" si="5"/>
        <v>0</v>
      </c>
      <c r="V71" s="21">
        <f t="shared" si="3"/>
        <v>0</v>
      </c>
    </row>
    <row r="72" spans="1:22" ht="16.5" x14ac:dyDescent="0.3">
      <c r="A72" s="14">
        <f t="shared" si="4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0"/>
        <v>0</v>
      </c>
      <c r="Q72" s="19">
        <f t="shared" si="1"/>
        <v>0</v>
      </c>
      <c r="R72" s="20">
        <f t="shared" si="5"/>
        <v>0</v>
      </c>
      <c r="S72" s="20">
        <f t="shared" si="5"/>
        <v>0</v>
      </c>
      <c r="T72" s="20">
        <f t="shared" si="5"/>
        <v>0</v>
      </c>
      <c r="U72" s="20">
        <f t="shared" si="5"/>
        <v>0</v>
      </c>
      <c r="V72" s="21">
        <f t="shared" si="3"/>
        <v>0</v>
      </c>
    </row>
    <row r="73" spans="1:22" ht="16.5" x14ac:dyDescent="0.3">
      <c r="A73" s="14">
        <f t="shared" si="4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0"/>
        <v>0</v>
      </c>
      <c r="Q73" s="19">
        <f t="shared" si="1"/>
        <v>0</v>
      </c>
      <c r="R73" s="20">
        <f t="shared" si="5"/>
        <v>0</v>
      </c>
      <c r="S73" s="20">
        <f t="shared" si="5"/>
        <v>0</v>
      </c>
      <c r="T73" s="20">
        <f t="shared" si="5"/>
        <v>0</v>
      </c>
      <c r="U73" s="20">
        <f t="shared" si="5"/>
        <v>0</v>
      </c>
      <c r="V73" s="21">
        <f t="shared" si="3"/>
        <v>0</v>
      </c>
    </row>
    <row r="74" spans="1:22" ht="16.5" x14ac:dyDescent="0.3">
      <c r="A74" s="14">
        <f t="shared" si="4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0"/>
        <v>0</v>
      </c>
      <c r="Q74" s="19">
        <f t="shared" si="1"/>
        <v>0</v>
      </c>
      <c r="R74" s="20">
        <f t="shared" si="5"/>
        <v>0</v>
      </c>
      <c r="S74" s="20">
        <f t="shared" si="5"/>
        <v>0</v>
      </c>
      <c r="T74" s="20">
        <f t="shared" si="5"/>
        <v>0</v>
      </c>
      <c r="U74" s="20">
        <f t="shared" si="5"/>
        <v>0</v>
      </c>
      <c r="V74" s="21">
        <f t="shared" si="3"/>
        <v>0</v>
      </c>
    </row>
    <row r="75" spans="1:22" ht="16.5" x14ac:dyDescent="0.3">
      <c r="A75" s="14">
        <f t="shared" si="4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0"/>
        <v>0</v>
      </c>
      <c r="Q75" s="19">
        <f t="shared" si="1"/>
        <v>0</v>
      </c>
      <c r="R75" s="20">
        <f t="shared" si="5"/>
        <v>0</v>
      </c>
      <c r="S75" s="20">
        <f t="shared" si="5"/>
        <v>0</v>
      </c>
      <c r="T75" s="20">
        <f t="shared" si="5"/>
        <v>0</v>
      </c>
      <c r="U75" s="20">
        <f t="shared" si="5"/>
        <v>0</v>
      </c>
      <c r="V75" s="21">
        <f t="shared" si="3"/>
        <v>0</v>
      </c>
    </row>
    <row r="76" spans="1:22" ht="16.5" x14ac:dyDescent="0.3">
      <c r="A76" s="14">
        <f t="shared" si="4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0"/>
        <v>0</v>
      </c>
      <c r="Q76" s="19">
        <f t="shared" si="1"/>
        <v>0</v>
      </c>
      <c r="R76" s="20">
        <f t="shared" si="5"/>
        <v>0</v>
      </c>
      <c r="S76" s="20">
        <f t="shared" si="5"/>
        <v>0</v>
      </c>
      <c r="T76" s="20">
        <f t="shared" si="5"/>
        <v>0</v>
      </c>
      <c r="U76" s="20">
        <f t="shared" si="5"/>
        <v>0</v>
      </c>
      <c r="V76" s="21">
        <f t="shared" si="3"/>
        <v>0</v>
      </c>
    </row>
    <row r="77" spans="1:22" ht="16.5" x14ac:dyDescent="0.3">
      <c r="A77" s="14">
        <f t="shared" si="4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0"/>
        <v>0</v>
      </c>
      <c r="Q77" s="19">
        <f t="shared" si="1"/>
        <v>0</v>
      </c>
      <c r="R77" s="20">
        <f t="shared" si="5"/>
        <v>0</v>
      </c>
      <c r="S77" s="20">
        <f t="shared" si="5"/>
        <v>0</v>
      </c>
      <c r="T77" s="20">
        <f t="shared" si="5"/>
        <v>0</v>
      </c>
      <c r="U77" s="20">
        <f t="shared" si="5"/>
        <v>0</v>
      </c>
      <c r="V77" s="21">
        <f t="shared" si="3"/>
        <v>0</v>
      </c>
    </row>
    <row r="78" spans="1:22" ht="16.5" x14ac:dyDescent="0.3">
      <c r="A78" s="14">
        <f t="shared" si="4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0"/>
        <v>0</v>
      </c>
      <c r="Q78" s="19">
        <f t="shared" si="1"/>
        <v>0</v>
      </c>
      <c r="R78" s="20">
        <f t="shared" si="5"/>
        <v>0</v>
      </c>
      <c r="S78" s="20">
        <f t="shared" si="5"/>
        <v>0</v>
      </c>
      <c r="T78" s="20">
        <f t="shared" si="5"/>
        <v>0</v>
      </c>
      <c r="U78" s="20">
        <f t="shared" si="5"/>
        <v>0</v>
      </c>
      <c r="V78" s="21">
        <f t="shared" si="3"/>
        <v>0</v>
      </c>
    </row>
    <row r="79" spans="1:22" ht="16.5" x14ac:dyDescent="0.3">
      <c r="A79" s="14">
        <f t="shared" si="4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0"/>
        <v>0</v>
      </c>
      <c r="Q79" s="19">
        <f t="shared" si="1"/>
        <v>0</v>
      </c>
      <c r="R79" s="20">
        <f t="shared" si="5"/>
        <v>0</v>
      </c>
      <c r="S79" s="20">
        <f t="shared" si="5"/>
        <v>0</v>
      </c>
      <c r="T79" s="20">
        <f t="shared" si="5"/>
        <v>0</v>
      </c>
      <c r="U79" s="20">
        <f t="shared" si="5"/>
        <v>0</v>
      </c>
      <c r="V79" s="21">
        <f t="shared" si="3"/>
        <v>0</v>
      </c>
    </row>
    <row r="80" spans="1:22" ht="16.5" x14ac:dyDescent="0.3">
      <c r="A80" s="14">
        <f t="shared" si="4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6">(C80*D80*B80)/10000</f>
        <v>0</v>
      </c>
      <c r="Q80" s="19">
        <f t="shared" ref="Q80:Q91" si="7">V80</f>
        <v>0</v>
      </c>
      <c r="R80" s="20">
        <f t="shared" ref="R80:U91" si="8">COUNTA(H80)</f>
        <v>0</v>
      </c>
      <c r="S80" s="20">
        <f t="shared" si="8"/>
        <v>0</v>
      </c>
      <c r="T80" s="20">
        <f t="shared" si="8"/>
        <v>0</v>
      </c>
      <c r="U80" s="20">
        <f t="shared" si="8"/>
        <v>0</v>
      </c>
      <c r="V80" s="21">
        <f t="shared" ref="V80:V91" si="9">((B80*C80*R80)+(B80*C80*S80)+(D80*B80*T80)+(D80*B80*U80))/100</f>
        <v>0</v>
      </c>
    </row>
    <row r="81" spans="1:22" ht="16.5" x14ac:dyDescent="0.3">
      <c r="A81" s="14">
        <f t="shared" si="4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6"/>
        <v>0</v>
      </c>
      <c r="Q81" s="19">
        <f t="shared" si="7"/>
        <v>0</v>
      </c>
      <c r="R81" s="20">
        <f t="shared" si="8"/>
        <v>0</v>
      </c>
      <c r="S81" s="20">
        <f t="shared" si="8"/>
        <v>0</v>
      </c>
      <c r="T81" s="20">
        <f t="shared" si="8"/>
        <v>0</v>
      </c>
      <c r="U81" s="20">
        <f t="shared" si="8"/>
        <v>0</v>
      </c>
      <c r="V81" s="21">
        <f t="shared" si="9"/>
        <v>0</v>
      </c>
    </row>
    <row r="82" spans="1:22" ht="16.5" x14ac:dyDescent="0.3">
      <c r="A82" s="14">
        <f t="shared" ref="A82:A91" si="10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6"/>
        <v>0</v>
      </c>
      <c r="Q82" s="19">
        <f t="shared" si="7"/>
        <v>0</v>
      </c>
      <c r="R82" s="20">
        <f t="shared" si="8"/>
        <v>0</v>
      </c>
      <c r="S82" s="20">
        <f t="shared" si="8"/>
        <v>0</v>
      </c>
      <c r="T82" s="20">
        <f t="shared" si="8"/>
        <v>0</v>
      </c>
      <c r="U82" s="20">
        <f t="shared" si="8"/>
        <v>0</v>
      </c>
      <c r="V82" s="21">
        <f t="shared" si="9"/>
        <v>0</v>
      </c>
    </row>
    <row r="83" spans="1:22" ht="16.5" x14ac:dyDescent="0.3">
      <c r="A83" s="14">
        <f t="shared" si="10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6"/>
        <v>0</v>
      </c>
      <c r="Q83" s="19">
        <f t="shared" si="7"/>
        <v>0</v>
      </c>
      <c r="R83" s="20">
        <f t="shared" si="8"/>
        <v>0</v>
      </c>
      <c r="S83" s="20">
        <f t="shared" si="8"/>
        <v>0</v>
      </c>
      <c r="T83" s="20">
        <f t="shared" si="8"/>
        <v>0</v>
      </c>
      <c r="U83" s="20">
        <f t="shared" si="8"/>
        <v>0</v>
      </c>
      <c r="V83" s="21">
        <f t="shared" si="9"/>
        <v>0</v>
      </c>
    </row>
    <row r="84" spans="1:22" ht="16.5" x14ac:dyDescent="0.3">
      <c r="A84" s="14">
        <f t="shared" si="10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6"/>
        <v>0</v>
      </c>
      <c r="Q84" s="19">
        <f t="shared" si="7"/>
        <v>0</v>
      </c>
      <c r="R84" s="20">
        <f t="shared" si="8"/>
        <v>0</v>
      </c>
      <c r="S84" s="20">
        <f t="shared" si="8"/>
        <v>0</v>
      </c>
      <c r="T84" s="20">
        <f t="shared" si="8"/>
        <v>0</v>
      </c>
      <c r="U84" s="20">
        <f t="shared" si="8"/>
        <v>0</v>
      </c>
      <c r="V84" s="21">
        <f t="shared" si="9"/>
        <v>0</v>
      </c>
    </row>
    <row r="85" spans="1:22" ht="16.5" x14ac:dyDescent="0.3">
      <c r="A85" s="14">
        <f t="shared" si="10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6"/>
        <v>0</v>
      </c>
      <c r="Q85" s="19">
        <f t="shared" si="7"/>
        <v>0</v>
      </c>
      <c r="R85" s="20">
        <f t="shared" si="8"/>
        <v>0</v>
      </c>
      <c r="S85" s="20">
        <f t="shared" si="8"/>
        <v>0</v>
      </c>
      <c r="T85" s="20">
        <f t="shared" si="8"/>
        <v>0</v>
      </c>
      <c r="U85" s="20">
        <f t="shared" si="8"/>
        <v>0</v>
      </c>
      <c r="V85" s="21">
        <f t="shared" si="9"/>
        <v>0</v>
      </c>
    </row>
    <row r="86" spans="1:22" ht="16.5" x14ac:dyDescent="0.3">
      <c r="A86" s="14">
        <f t="shared" si="10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6"/>
        <v>0</v>
      </c>
      <c r="Q86" s="19">
        <f t="shared" si="7"/>
        <v>0</v>
      </c>
      <c r="R86" s="20">
        <f t="shared" si="8"/>
        <v>0</v>
      </c>
      <c r="S86" s="20">
        <f t="shared" si="8"/>
        <v>0</v>
      </c>
      <c r="T86" s="20">
        <f t="shared" si="8"/>
        <v>0</v>
      </c>
      <c r="U86" s="20">
        <f t="shared" si="8"/>
        <v>0</v>
      </c>
      <c r="V86" s="21">
        <f t="shared" si="9"/>
        <v>0</v>
      </c>
    </row>
    <row r="87" spans="1:22" ht="16.5" x14ac:dyDescent="0.3">
      <c r="A87" s="14">
        <f t="shared" si="10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6"/>
        <v>0</v>
      </c>
      <c r="Q87" s="19">
        <f t="shared" si="7"/>
        <v>0</v>
      </c>
      <c r="R87" s="20">
        <f t="shared" si="8"/>
        <v>0</v>
      </c>
      <c r="S87" s="20">
        <f t="shared" si="8"/>
        <v>0</v>
      </c>
      <c r="T87" s="20">
        <f t="shared" si="8"/>
        <v>0</v>
      </c>
      <c r="U87" s="20">
        <f t="shared" si="8"/>
        <v>0</v>
      </c>
      <c r="V87" s="21">
        <f t="shared" si="9"/>
        <v>0</v>
      </c>
    </row>
    <row r="88" spans="1:22" ht="16.5" x14ac:dyDescent="0.3">
      <c r="A88" s="14">
        <f t="shared" si="10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6"/>
        <v>0</v>
      </c>
      <c r="Q88" s="19">
        <f t="shared" si="7"/>
        <v>0</v>
      </c>
      <c r="R88" s="20">
        <f t="shared" si="8"/>
        <v>0</v>
      </c>
      <c r="S88" s="20">
        <f t="shared" si="8"/>
        <v>0</v>
      </c>
      <c r="T88" s="20">
        <f t="shared" si="8"/>
        <v>0</v>
      </c>
      <c r="U88" s="20">
        <f t="shared" si="8"/>
        <v>0</v>
      </c>
      <c r="V88" s="21">
        <f t="shared" si="9"/>
        <v>0</v>
      </c>
    </row>
    <row r="89" spans="1:22" ht="16.5" x14ac:dyDescent="0.3">
      <c r="A89" s="14">
        <f t="shared" si="10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6"/>
        <v>0</v>
      </c>
      <c r="Q89" s="19">
        <f t="shared" si="7"/>
        <v>0</v>
      </c>
      <c r="R89" s="20">
        <f t="shared" si="8"/>
        <v>0</v>
      </c>
      <c r="S89" s="20">
        <f t="shared" si="8"/>
        <v>0</v>
      </c>
      <c r="T89" s="20">
        <f t="shared" si="8"/>
        <v>0</v>
      </c>
      <c r="U89" s="20">
        <f t="shared" si="8"/>
        <v>0</v>
      </c>
      <c r="V89" s="21">
        <f t="shared" si="9"/>
        <v>0</v>
      </c>
    </row>
    <row r="90" spans="1:22" ht="16.5" x14ac:dyDescent="0.3">
      <c r="A90" s="14">
        <f t="shared" si="10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6"/>
        <v>0</v>
      </c>
      <c r="Q90" s="19">
        <f t="shared" si="7"/>
        <v>0</v>
      </c>
      <c r="R90" s="20">
        <f t="shared" si="8"/>
        <v>0</v>
      </c>
      <c r="S90" s="20">
        <f t="shared" si="8"/>
        <v>0</v>
      </c>
      <c r="T90" s="20">
        <f t="shared" si="8"/>
        <v>0</v>
      </c>
      <c r="U90" s="20">
        <f t="shared" si="8"/>
        <v>0</v>
      </c>
      <c r="V90" s="21">
        <f t="shared" si="9"/>
        <v>0</v>
      </c>
    </row>
    <row r="91" spans="1:22" ht="16.5" x14ac:dyDescent="0.3">
      <c r="A91" s="14">
        <f t="shared" si="10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6"/>
        <v>0</v>
      </c>
      <c r="Q91" s="19">
        <f t="shared" si="7"/>
        <v>0</v>
      </c>
      <c r="R91" s="20">
        <f t="shared" si="8"/>
        <v>0</v>
      </c>
      <c r="S91" s="20">
        <f t="shared" si="8"/>
        <v>0</v>
      </c>
      <c r="T91" s="20">
        <f t="shared" si="8"/>
        <v>0</v>
      </c>
      <c r="U91" s="20">
        <f t="shared" si="8"/>
        <v>0</v>
      </c>
      <c r="V91" s="21">
        <f t="shared" si="9"/>
        <v>0</v>
      </c>
    </row>
  </sheetData>
  <mergeCells count="7">
    <mergeCell ref="H13:K13"/>
    <mergeCell ref="D2:E2"/>
    <mergeCell ref="I2:K2"/>
    <mergeCell ref="C3:E3"/>
    <mergeCell ref="C4:E4"/>
    <mergeCell ref="C5:E5"/>
    <mergeCell ref="H12:K1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1"/>
  <sheetViews>
    <sheetView tabSelected="1" zoomScale="90" zoomScaleNormal="90" workbookViewId="0">
      <selection activeCell="I19" sqref="I19"/>
    </sheetView>
  </sheetViews>
  <sheetFormatPr baseColWidth="10" defaultRowHeight="15" x14ac:dyDescent="0.25"/>
  <cols>
    <col min="1" max="1" width="8.140625" customWidth="1"/>
    <col min="2" max="2" width="10.7109375" style="1" customWidth="1"/>
    <col min="3" max="3" width="9.7109375" style="1" customWidth="1"/>
    <col min="4" max="4" width="9.42578125" style="1" customWidth="1"/>
    <col min="5" max="5" width="12.28515625" style="1" customWidth="1"/>
    <col min="6" max="6" width="11.140625" style="1" customWidth="1"/>
    <col min="7" max="7" width="9.5703125" style="1" customWidth="1"/>
    <col min="8" max="8" width="10.7109375" style="1" customWidth="1"/>
    <col min="9" max="9" width="11" style="1" customWidth="1"/>
    <col min="10" max="10" width="11.42578125" style="1" customWidth="1"/>
    <col min="11" max="11" width="10.85546875" style="1" customWidth="1"/>
    <col min="12" max="12" width="2" customWidth="1"/>
    <col min="13" max="13" width="11.85546875" customWidth="1"/>
    <col min="14" max="14" width="6.5703125" customWidth="1"/>
    <col min="15" max="22" width="9.7109375" hidden="1" customWidth="1"/>
  </cols>
  <sheetData>
    <row r="2" spans="1:22" ht="15.75" x14ac:dyDescent="0.25">
      <c r="B2" s="23" t="s">
        <v>8</v>
      </c>
      <c r="C2" s="53"/>
      <c r="D2" s="66"/>
      <c r="E2" s="68"/>
      <c r="F2" s="9"/>
      <c r="I2" s="62" t="s">
        <v>13</v>
      </c>
      <c r="J2" s="63"/>
      <c r="K2" s="64"/>
    </row>
    <row r="3" spans="1:22" ht="15.75" x14ac:dyDescent="0.25">
      <c r="B3" s="23" t="s">
        <v>33</v>
      </c>
      <c r="C3" s="66"/>
      <c r="D3" s="67"/>
      <c r="E3" s="68"/>
      <c r="I3" s="17" t="s">
        <v>7</v>
      </c>
      <c r="J3" s="26" t="s">
        <v>14</v>
      </c>
      <c r="K3" s="28" t="s">
        <v>15</v>
      </c>
    </row>
    <row r="4" spans="1:22" ht="15.75" x14ac:dyDescent="0.25">
      <c r="B4" s="23" t="s">
        <v>34</v>
      </c>
      <c r="C4" s="69"/>
      <c r="D4" s="70"/>
      <c r="E4" s="71"/>
      <c r="I4" s="17" t="s">
        <v>16</v>
      </c>
      <c r="J4" s="29">
        <f>CEILING((J8/4.75*1.15),0.25)</f>
        <v>0</v>
      </c>
      <c r="K4" s="29">
        <f>CEILING((J8/4.75*1.25),0.3)</f>
        <v>0</v>
      </c>
    </row>
    <row r="5" spans="1:22" ht="15.75" x14ac:dyDescent="0.25">
      <c r="B5" s="23" t="s">
        <v>35</v>
      </c>
      <c r="C5" s="66"/>
      <c r="D5" s="67"/>
      <c r="E5" s="68"/>
      <c r="I5" s="17" t="s">
        <v>17</v>
      </c>
      <c r="J5" s="29">
        <f>CEILING((J8/5.16*1.15),0.25)</f>
        <v>0</v>
      </c>
      <c r="K5" s="29">
        <f>CEILING((J8/5.16*1.25),0.3)</f>
        <v>0</v>
      </c>
    </row>
    <row r="6" spans="1:22" ht="15.75" x14ac:dyDescent="0.25">
      <c r="B6" s="34">
        <f ca="1">NOW()</f>
        <v>44280.487260416667</v>
      </c>
      <c r="C6" s="12" t="s">
        <v>36</v>
      </c>
      <c r="D6" s="54"/>
      <c r="E6" s="55"/>
      <c r="I6" s="17" t="s">
        <v>18</v>
      </c>
      <c r="J6" s="29">
        <f>CEILING((J8/6.59*1.15),0.25)</f>
        <v>0</v>
      </c>
      <c r="K6" s="29">
        <f>CEILING((J8/6.59*1.25),0.3)</f>
        <v>0</v>
      </c>
    </row>
    <row r="7" spans="1:22" ht="15.75" x14ac:dyDescent="0.25">
      <c r="B7" s="35">
        <f ca="1">B6+2</f>
        <v>44282.487260416667</v>
      </c>
      <c r="C7" s="12" t="s">
        <v>37</v>
      </c>
      <c r="D7" s="54"/>
      <c r="E7" s="55"/>
      <c r="G7" s="1" t="s">
        <v>48</v>
      </c>
      <c r="I7" s="36" t="s">
        <v>38</v>
      </c>
      <c r="J7" s="37" t="s">
        <v>19</v>
      </c>
      <c r="K7" s="37" t="s">
        <v>20</v>
      </c>
    </row>
    <row r="8" spans="1:22" ht="15.75" x14ac:dyDescent="0.25">
      <c r="B8" s="23" t="s">
        <v>9</v>
      </c>
      <c r="C8" s="12"/>
      <c r="D8" s="54"/>
      <c r="E8" s="55"/>
      <c r="I8" s="38">
        <f>SUM(B16:B500)</f>
        <v>0</v>
      </c>
      <c r="J8" s="38">
        <f>SUM(P12:P503)</f>
        <v>0</v>
      </c>
      <c r="K8" s="38">
        <f>SUM(Q12:Q503)</f>
        <v>0</v>
      </c>
    </row>
    <row r="9" spans="1:22" ht="15.75" x14ac:dyDescent="0.25">
      <c r="B9" s="33" t="s">
        <v>10</v>
      </c>
      <c r="C9" s="7"/>
      <c r="D9" s="12"/>
      <c r="E9" s="54"/>
      <c r="F9" s="55"/>
      <c r="J9" s="24"/>
      <c r="K9" s="4"/>
      <c r="L9" s="3"/>
      <c r="M9" s="3"/>
      <c r="N9" s="3"/>
      <c r="O9" s="3"/>
    </row>
    <row r="10" spans="1:22" ht="15.75" x14ac:dyDescent="0.25">
      <c r="B10" s="23" t="s">
        <v>11</v>
      </c>
      <c r="C10" s="7"/>
      <c r="D10" s="12"/>
      <c r="E10" s="54"/>
      <c r="F10" s="55"/>
      <c r="J10" s="24"/>
      <c r="K10" s="4"/>
      <c r="L10" s="3"/>
      <c r="M10" s="3"/>
      <c r="N10" s="3"/>
      <c r="O10" s="3"/>
    </row>
    <row r="11" spans="1:22" ht="15.75" x14ac:dyDescent="0.25">
      <c r="B11" s="23" t="s">
        <v>12</v>
      </c>
      <c r="C11" s="7"/>
      <c r="D11" s="53"/>
      <c r="E11" s="54"/>
      <c r="F11" s="55"/>
      <c r="J11" s="24"/>
      <c r="K11" s="4"/>
      <c r="L11" s="1"/>
      <c r="M11" s="1"/>
      <c r="N11" s="1"/>
      <c r="O11" s="1"/>
    </row>
    <row r="12" spans="1:22" x14ac:dyDescent="0.25">
      <c r="B12" s="23" t="s">
        <v>29</v>
      </c>
      <c r="C12" s="7" t="s">
        <v>310</v>
      </c>
      <c r="H12" s="65"/>
      <c r="I12" s="65"/>
      <c r="J12" s="65"/>
      <c r="K12" s="65"/>
      <c r="M12" s="49" t="s">
        <v>31</v>
      </c>
    </row>
    <row r="13" spans="1:22" ht="27.75" customHeight="1" x14ac:dyDescent="0.25">
      <c r="B13" s="30"/>
      <c r="G13" s="46" t="s">
        <v>45</v>
      </c>
      <c r="H13" s="59" t="s">
        <v>21</v>
      </c>
      <c r="I13" s="60"/>
      <c r="J13" s="60"/>
      <c r="K13" s="61"/>
      <c r="M13" s="6"/>
    </row>
    <row r="14" spans="1:22" ht="14.25" customHeight="1" x14ac:dyDescent="0.25">
      <c r="A14" s="17" t="s">
        <v>47</v>
      </c>
      <c r="B14" s="17" t="s">
        <v>1</v>
      </c>
      <c r="C14" s="17" t="s">
        <v>49</v>
      </c>
      <c r="D14" s="27" t="s">
        <v>50</v>
      </c>
      <c r="E14" s="17" t="s">
        <v>2</v>
      </c>
      <c r="F14" s="23" t="s">
        <v>3</v>
      </c>
      <c r="G14" s="46" t="s">
        <v>4</v>
      </c>
      <c r="H14" s="17" t="s">
        <v>49</v>
      </c>
      <c r="I14" s="17" t="s">
        <v>49</v>
      </c>
      <c r="J14" s="27" t="s">
        <v>50</v>
      </c>
      <c r="K14" s="27" t="s">
        <v>50</v>
      </c>
      <c r="M14" s="23" t="s">
        <v>32</v>
      </c>
    </row>
    <row r="15" spans="1:22" x14ac:dyDescent="0.25">
      <c r="A15" s="1"/>
      <c r="B15" s="23"/>
      <c r="C15" s="7"/>
      <c r="D15" s="7"/>
      <c r="E15" s="7"/>
      <c r="F15" s="7"/>
      <c r="G15" s="7"/>
      <c r="H15" s="7"/>
      <c r="I15" s="7"/>
      <c r="J15" s="7"/>
      <c r="K15" s="7"/>
      <c r="M15" s="6"/>
      <c r="P15" s="5"/>
    </row>
    <row r="16" spans="1:22" ht="16.5" x14ac:dyDescent="0.3">
      <c r="A16" s="2">
        <v>1</v>
      </c>
      <c r="B16" s="14"/>
      <c r="C16" s="48"/>
      <c r="D16" s="48"/>
      <c r="E16" s="2"/>
      <c r="F16" s="7"/>
      <c r="G16" s="7"/>
      <c r="H16" s="7"/>
      <c r="I16" s="7"/>
      <c r="J16" s="7"/>
      <c r="K16" s="7"/>
      <c r="M16" s="7"/>
      <c r="P16" s="18">
        <f t="shared" ref="P16:P79" si="0">(C16*D16*B16)/10000</f>
        <v>0</v>
      </c>
      <c r="Q16" s="19">
        <f t="shared" ref="Q16:Q79" si="1">V16</f>
        <v>0</v>
      </c>
      <c r="R16" s="20">
        <f t="shared" ref="R16:U47" si="2">COUNTA(H16)</f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1">
        <f t="shared" ref="V16:V79" si="3">((B16*C16*R16)+(B16*C16*S16)+(D16*B16*T16)+(D16*B16*U16))/100</f>
        <v>0</v>
      </c>
    </row>
    <row r="17" spans="1:22" ht="16.5" x14ac:dyDescent="0.3">
      <c r="A17" s="2">
        <v>2</v>
      </c>
      <c r="B17" s="14"/>
      <c r="C17" s="48"/>
      <c r="D17" s="48"/>
      <c r="E17" s="2"/>
      <c r="F17" s="7"/>
      <c r="G17" s="7"/>
      <c r="H17" s="7"/>
      <c r="I17" s="7"/>
      <c r="J17" s="7"/>
      <c r="K17" s="7"/>
      <c r="M17" s="7"/>
      <c r="P17" s="18">
        <f t="shared" si="0"/>
        <v>0</v>
      </c>
      <c r="Q17" s="19">
        <f t="shared" si="1"/>
        <v>0</v>
      </c>
      <c r="R17" s="20">
        <f t="shared" si="2"/>
        <v>0</v>
      </c>
      <c r="S17" s="20">
        <f t="shared" si="2"/>
        <v>0</v>
      </c>
      <c r="T17" s="20">
        <f t="shared" si="2"/>
        <v>0</v>
      </c>
      <c r="U17" s="20">
        <f t="shared" si="2"/>
        <v>0</v>
      </c>
      <c r="V17" s="44">
        <f t="shared" si="3"/>
        <v>0</v>
      </c>
    </row>
    <row r="18" spans="1:22" ht="16.5" x14ac:dyDescent="0.3">
      <c r="A18" s="14">
        <f t="shared" ref="A18:A81" si="4">A17+1</f>
        <v>3</v>
      </c>
      <c r="B18" s="14"/>
      <c r="C18" s="48"/>
      <c r="D18" s="48"/>
      <c r="E18" s="14"/>
      <c r="F18" s="7"/>
      <c r="G18" s="7"/>
      <c r="H18" s="7"/>
      <c r="I18" s="7"/>
      <c r="J18" s="7"/>
      <c r="K18" s="7"/>
      <c r="M18" s="7"/>
      <c r="P18" s="18">
        <f t="shared" si="0"/>
        <v>0</v>
      </c>
      <c r="Q18" s="19">
        <f t="shared" si="1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44">
        <f t="shared" si="3"/>
        <v>0</v>
      </c>
    </row>
    <row r="19" spans="1:22" ht="19.5" customHeight="1" x14ac:dyDescent="0.3">
      <c r="A19" s="14">
        <f t="shared" si="4"/>
        <v>4</v>
      </c>
      <c r="B19" s="14"/>
      <c r="C19" s="48"/>
      <c r="D19" s="48"/>
      <c r="E19" s="14"/>
      <c r="F19" s="7"/>
      <c r="G19" s="7"/>
      <c r="H19" s="7"/>
      <c r="I19" s="7"/>
      <c r="J19" s="7"/>
      <c r="K19" s="7"/>
      <c r="M19" s="7"/>
      <c r="P19" s="22">
        <f t="shared" si="0"/>
        <v>0</v>
      </c>
      <c r="Q19" s="19">
        <f t="shared" si="1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4">
        <f t="shared" si="3"/>
        <v>0</v>
      </c>
    </row>
    <row r="20" spans="1:22" ht="16.5" x14ac:dyDescent="0.3">
      <c r="A20" s="14">
        <f t="shared" si="4"/>
        <v>5</v>
      </c>
      <c r="B20" s="14"/>
      <c r="C20" s="48"/>
      <c r="D20" s="48"/>
      <c r="E20" s="14"/>
      <c r="F20" s="7"/>
      <c r="G20" s="7"/>
      <c r="H20" s="7"/>
      <c r="I20" s="7"/>
      <c r="J20" s="7"/>
      <c r="K20" s="7"/>
      <c r="M20" s="7"/>
      <c r="P20" s="22">
        <f t="shared" si="0"/>
        <v>0</v>
      </c>
      <c r="Q20" s="19">
        <f t="shared" si="1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44">
        <f t="shared" si="3"/>
        <v>0</v>
      </c>
    </row>
    <row r="21" spans="1:22" ht="16.5" x14ac:dyDescent="0.3">
      <c r="A21" s="14">
        <f t="shared" si="4"/>
        <v>6</v>
      </c>
      <c r="B21" s="2"/>
      <c r="C21" s="48"/>
      <c r="D21" s="48"/>
      <c r="E21" s="7"/>
      <c r="F21" s="7"/>
      <c r="G21" s="7"/>
      <c r="H21" s="7"/>
      <c r="I21" s="7"/>
      <c r="J21" s="7"/>
      <c r="K21" s="7"/>
      <c r="M21" s="7"/>
      <c r="P21" s="22">
        <f t="shared" si="0"/>
        <v>0</v>
      </c>
      <c r="Q21" s="19">
        <f t="shared" si="1"/>
        <v>0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44">
        <f t="shared" si="3"/>
        <v>0</v>
      </c>
    </row>
    <row r="22" spans="1:22" ht="16.5" x14ac:dyDescent="0.3">
      <c r="A22" s="14">
        <f t="shared" si="4"/>
        <v>7</v>
      </c>
      <c r="B22" s="2"/>
      <c r="C22" s="48"/>
      <c r="D22" s="48"/>
      <c r="E22" s="7"/>
      <c r="F22" s="7"/>
      <c r="G22" s="7"/>
      <c r="H22" s="7"/>
      <c r="I22" s="7"/>
      <c r="J22" s="7"/>
      <c r="K22" s="7"/>
      <c r="M22" s="7"/>
      <c r="P22" s="22">
        <f t="shared" si="0"/>
        <v>0</v>
      </c>
      <c r="Q22" s="19">
        <f t="shared" si="1"/>
        <v>0</v>
      </c>
      <c r="R22" s="20">
        <f t="shared" si="2"/>
        <v>0</v>
      </c>
      <c r="S22" s="20">
        <f t="shared" si="2"/>
        <v>0</v>
      </c>
      <c r="T22" s="20">
        <f t="shared" si="2"/>
        <v>0</v>
      </c>
      <c r="U22" s="20">
        <f t="shared" si="2"/>
        <v>0</v>
      </c>
      <c r="V22" s="44">
        <f t="shared" si="3"/>
        <v>0</v>
      </c>
    </row>
    <row r="23" spans="1:22" ht="16.5" x14ac:dyDescent="0.3">
      <c r="A23" s="14">
        <f t="shared" si="4"/>
        <v>8</v>
      </c>
      <c r="B23" s="2"/>
      <c r="C23" s="48"/>
      <c r="D23" s="48"/>
      <c r="E23" s="7"/>
      <c r="F23" s="7"/>
      <c r="G23" s="7"/>
      <c r="H23" s="7"/>
      <c r="I23" s="7"/>
      <c r="J23" s="7"/>
      <c r="K23" s="7"/>
      <c r="M23" s="7"/>
      <c r="P23" s="22">
        <f t="shared" si="0"/>
        <v>0</v>
      </c>
      <c r="Q23" s="19">
        <f t="shared" si="1"/>
        <v>0</v>
      </c>
      <c r="R23" s="20">
        <f t="shared" si="2"/>
        <v>0</v>
      </c>
      <c r="S23" s="20">
        <f t="shared" si="2"/>
        <v>0</v>
      </c>
      <c r="T23" s="20">
        <f t="shared" si="2"/>
        <v>0</v>
      </c>
      <c r="U23" s="20">
        <f t="shared" si="2"/>
        <v>0</v>
      </c>
      <c r="V23" s="21">
        <f t="shared" si="3"/>
        <v>0</v>
      </c>
    </row>
    <row r="24" spans="1:22" ht="16.5" x14ac:dyDescent="0.3">
      <c r="A24" s="14">
        <f t="shared" si="4"/>
        <v>9</v>
      </c>
      <c r="B24" s="2"/>
      <c r="C24" s="48"/>
      <c r="D24" s="48"/>
      <c r="E24" s="7"/>
      <c r="F24" s="7"/>
      <c r="G24" s="7"/>
      <c r="H24" s="7"/>
      <c r="I24" s="7"/>
      <c r="J24" s="7"/>
      <c r="K24" s="7"/>
      <c r="M24" s="7"/>
      <c r="P24" s="22">
        <f t="shared" si="0"/>
        <v>0</v>
      </c>
      <c r="Q24" s="19">
        <f t="shared" si="1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 t="shared" si="2"/>
        <v>0</v>
      </c>
      <c r="V24" s="21">
        <f t="shared" si="3"/>
        <v>0</v>
      </c>
    </row>
    <row r="25" spans="1:22" ht="16.5" x14ac:dyDescent="0.3">
      <c r="A25" s="14">
        <f t="shared" si="4"/>
        <v>10</v>
      </c>
      <c r="B25" s="2"/>
      <c r="C25" s="48"/>
      <c r="D25" s="48"/>
      <c r="E25" s="7"/>
      <c r="F25" s="7"/>
      <c r="G25" s="7"/>
      <c r="H25" s="7"/>
      <c r="I25" s="7"/>
      <c r="J25" s="7"/>
      <c r="K25" s="7"/>
      <c r="M25" s="7"/>
      <c r="P25" s="22">
        <f t="shared" si="0"/>
        <v>0</v>
      </c>
      <c r="Q25" s="19">
        <f t="shared" si="1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  <c r="U25" s="20">
        <f t="shared" si="2"/>
        <v>0</v>
      </c>
      <c r="V25" s="21">
        <f t="shared" si="3"/>
        <v>0</v>
      </c>
    </row>
    <row r="26" spans="1:22" ht="16.5" x14ac:dyDescent="0.3">
      <c r="A26" s="14">
        <f t="shared" si="4"/>
        <v>11</v>
      </c>
      <c r="B26" s="2"/>
      <c r="C26" s="48"/>
      <c r="D26" s="48"/>
      <c r="E26" s="7"/>
      <c r="F26" s="7"/>
      <c r="G26" s="7"/>
      <c r="H26" s="7"/>
      <c r="I26" s="7"/>
      <c r="J26" s="7"/>
      <c r="K26" s="7"/>
      <c r="M26" s="7"/>
      <c r="P26" s="22">
        <f t="shared" si="0"/>
        <v>0</v>
      </c>
      <c r="Q26" s="19">
        <f t="shared" si="1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1">
        <f t="shared" si="3"/>
        <v>0</v>
      </c>
    </row>
    <row r="27" spans="1:22" ht="16.5" x14ac:dyDescent="0.3">
      <c r="A27" s="14">
        <f t="shared" si="4"/>
        <v>12</v>
      </c>
      <c r="B27" s="2"/>
      <c r="C27" s="48"/>
      <c r="D27" s="48"/>
      <c r="E27" s="7"/>
      <c r="F27" s="7"/>
      <c r="G27" s="7"/>
      <c r="H27" s="7"/>
      <c r="I27" s="7"/>
      <c r="J27" s="7"/>
      <c r="K27" s="7"/>
      <c r="M27" s="7"/>
      <c r="P27" s="22">
        <f t="shared" si="0"/>
        <v>0</v>
      </c>
      <c r="Q27" s="19">
        <f t="shared" si="1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1">
        <f t="shared" si="3"/>
        <v>0</v>
      </c>
    </row>
    <row r="28" spans="1:22" ht="16.5" x14ac:dyDescent="0.3">
      <c r="A28" s="14">
        <f t="shared" si="4"/>
        <v>13</v>
      </c>
      <c r="B28" s="7"/>
      <c r="C28" s="16"/>
      <c r="D28" s="16"/>
      <c r="E28" s="7"/>
      <c r="F28" s="7"/>
      <c r="G28" s="7"/>
      <c r="H28" s="7"/>
      <c r="I28" s="7"/>
      <c r="J28" s="7"/>
      <c r="K28" s="7"/>
      <c r="M28" s="7"/>
      <c r="P28" s="22">
        <f t="shared" si="0"/>
        <v>0</v>
      </c>
      <c r="Q28" s="19">
        <f t="shared" si="1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1">
        <f t="shared" si="3"/>
        <v>0</v>
      </c>
    </row>
    <row r="29" spans="1:22" ht="16.5" x14ac:dyDescent="0.3">
      <c r="A29" s="14">
        <f t="shared" si="4"/>
        <v>14</v>
      </c>
      <c r="B29" s="7"/>
      <c r="C29" s="16"/>
      <c r="D29" s="16"/>
      <c r="E29" s="7"/>
      <c r="F29" s="7"/>
      <c r="G29" s="7"/>
      <c r="H29" s="7"/>
      <c r="I29" s="7"/>
      <c r="J29" s="7"/>
      <c r="K29" s="7"/>
      <c r="M29" s="7"/>
      <c r="P29" s="22">
        <f t="shared" si="0"/>
        <v>0</v>
      </c>
      <c r="Q29" s="19">
        <f t="shared" si="1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 t="shared" si="3"/>
        <v>0</v>
      </c>
    </row>
    <row r="30" spans="1:22" ht="16.5" x14ac:dyDescent="0.3">
      <c r="A30" s="14">
        <f t="shared" si="4"/>
        <v>15</v>
      </c>
      <c r="B30" s="7"/>
      <c r="C30" s="16"/>
      <c r="D30" s="16"/>
      <c r="E30" s="7"/>
      <c r="F30" s="7"/>
      <c r="G30" s="7"/>
      <c r="H30" s="7"/>
      <c r="I30" s="7"/>
      <c r="J30" s="7"/>
      <c r="K30" s="7"/>
      <c r="M30" s="7"/>
      <c r="P30" s="22">
        <f t="shared" si="0"/>
        <v>0</v>
      </c>
      <c r="Q30" s="19">
        <f t="shared" si="1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  <c r="U30" s="20">
        <f t="shared" si="2"/>
        <v>0</v>
      </c>
      <c r="V30" s="21">
        <f t="shared" si="3"/>
        <v>0</v>
      </c>
    </row>
    <row r="31" spans="1:22" ht="16.5" x14ac:dyDescent="0.3">
      <c r="A31" s="14">
        <f t="shared" si="4"/>
        <v>16</v>
      </c>
      <c r="B31" s="7"/>
      <c r="C31" s="16"/>
      <c r="D31" s="16"/>
      <c r="E31" s="7"/>
      <c r="F31" s="7"/>
      <c r="G31" s="7"/>
      <c r="H31" s="7"/>
      <c r="I31" s="7"/>
      <c r="J31" s="7"/>
      <c r="K31" s="7"/>
      <c r="M31" s="7"/>
      <c r="P31" s="22">
        <f t="shared" si="0"/>
        <v>0</v>
      </c>
      <c r="Q31" s="19">
        <f t="shared" si="1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  <c r="U31" s="20">
        <f t="shared" si="2"/>
        <v>0</v>
      </c>
      <c r="V31" s="21">
        <f t="shared" si="3"/>
        <v>0</v>
      </c>
    </row>
    <row r="32" spans="1:22" ht="16.5" x14ac:dyDescent="0.3">
      <c r="A32" s="14">
        <f t="shared" si="4"/>
        <v>17</v>
      </c>
      <c r="B32" s="7"/>
      <c r="C32" s="16"/>
      <c r="D32" s="16"/>
      <c r="E32" s="7"/>
      <c r="F32" s="7"/>
      <c r="G32" s="7"/>
      <c r="H32" s="7"/>
      <c r="I32" s="7"/>
      <c r="J32" s="7"/>
      <c r="K32" s="7"/>
      <c r="M32" s="7"/>
      <c r="P32" s="22">
        <f t="shared" si="0"/>
        <v>0</v>
      </c>
      <c r="Q32" s="19">
        <f t="shared" si="1"/>
        <v>0</v>
      </c>
      <c r="R32" s="20">
        <f t="shared" si="2"/>
        <v>0</v>
      </c>
      <c r="S32" s="20">
        <f t="shared" si="2"/>
        <v>0</v>
      </c>
      <c r="T32" s="20">
        <f t="shared" si="2"/>
        <v>0</v>
      </c>
      <c r="U32" s="20">
        <f t="shared" si="2"/>
        <v>0</v>
      </c>
      <c r="V32" s="21">
        <f t="shared" si="3"/>
        <v>0</v>
      </c>
    </row>
    <row r="33" spans="1:22" ht="16.5" x14ac:dyDescent="0.3">
      <c r="A33" s="14">
        <f t="shared" si="4"/>
        <v>18</v>
      </c>
      <c r="B33" s="7"/>
      <c r="C33" s="16"/>
      <c r="D33" s="16"/>
      <c r="E33" s="7"/>
      <c r="F33" s="7"/>
      <c r="G33" s="7"/>
      <c r="H33" s="7"/>
      <c r="I33" s="7"/>
      <c r="J33" s="7"/>
      <c r="K33" s="7"/>
      <c r="M33" s="7"/>
      <c r="P33" s="22">
        <f t="shared" si="0"/>
        <v>0</v>
      </c>
      <c r="Q33" s="19">
        <f t="shared" si="1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  <c r="U33" s="20">
        <f t="shared" si="2"/>
        <v>0</v>
      </c>
      <c r="V33" s="21">
        <f t="shared" si="3"/>
        <v>0</v>
      </c>
    </row>
    <row r="34" spans="1:22" ht="16.5" x14ac:dyDescent="0.3">
      <c r="A34" s="14">
        <f t="shared" si="4"/>
        <v>19</v>
      </c>
      <c r="B34" s="7"/>
      <c r="C34" s="16"/>
      <c r="D34" s="16"/>
      <c r="E34" s="7"/>
      <c r="F34" s="7"/>
      <c r="G34" s="7"/>
      <c r="H34" s="7"/>
      <c r="I34" s="7"/>
      <c r="J34" s="7"/>
      <c r="K34" s="7"/>
      <c r="M34" s="7"/>
      <c r="P34" s="22">
        <f t="shared" si="0"/>
        <v>0</v>
      </c>
      <c r="Q34" s="19">
        <f t="shared" si="1"/>
        <v>0</v>
      </c>
      <c r="R34" s="20">
        <f t="shared" si="2"/>
        <v>0</v>
      </c>
      <c r="S34" s="20">
        <f t="shared" si="2"/>
        <v>0</v>
      </c>
      <c r="T34" s="20">
        <f t="shared" si="2"/>
        <v>0</v>
      </c>
      <c r="U34" s="20">
        <f t="shared" si="2"/>
        <v>0</v>
      </c>
      <c r="V34" s="21">
        <f t="shared" si="3"/>
        <v>0</v>
      </c>
    </row>
    <row r="35" spans="1:22" ht="16.5" x14ac:dyDescent="0.3">
      <c r="A35" s="14">
        <f t="shared" si="4"/>
        <v>20</v>
      </c>
      <c r="B35" s="7"/>
      <c r="C35" s="16"/>
      <c r="D35" s="16"/>
      <c r="E35" s="7"/>
      <c r="F35" s="7"/>
      <c r="G35" s="7"/>
      <c r="H35" s="7"/>
      <c r="I35" s="7"/>
      <c r="J35" s="7"/>
      <c r="K35" s="7"/>
      <c r="M35" s="7"/>
      <c r="P35" s="22">
        <f t="shared" si="0"/>
        <v>0</v>
      </c>
      <c r="Q35" s="19">
        <f t="shared" si="1"/>
        <v>0</v>
      </c>
      <c r="R35" s="20">
        <f t="shared" si="2"/>
        <v>0</v>
      </c>
      <c r="S35" s="20">
        <f t="shared" si="2"/>
        <v>0</v>
      </c>
      <c r="T35" s="20">
        <f t="shared" si="2"/>
        <v>0</v>
      </c>
      <c r="U35" s="20">
        <f t="shared" si="2"/>
        <v>0</v>
      </c>
      <c r="V35" s="21">
        <f t="shared" si="3"/>
        <v>0</v>
      </c>
    </row>
    <row r="36" spans="1:22" ht="16.5" x14ac:dyDescent="0.3">
      <c r="A36" s="14">
        <f t="shared" si="4"/>
        <v>21</v>
      </c>
      <c r="B36" s="7"/>
      <c r="C36" s="16"/>
      <c r="D36" s="16"/>
      <c r="E36" s="7"/>
      <c r="F36" s="7"/>
      <c r="G36" s="7"/>
      <c r="H36" s="7"/>
      <c r="I36" s="7"/>
      <c r="J36" s="7"/>
      <c r="K36" s="7"/>
      <c r="M36" s="7"/>
      <c r="P36" s="22">
        <f t="shared" si="0"/>
        <v>0</v>
      </c>
      <c r="Q36" s="19">
        <f t="shared" si="1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1">
        <f t="shared" si="3"/>
        <v>0</v>
      </c>
    </row>
    <row r="37" spans="1:22" ht="16.5" x14ac:dyDescent="0.3">
      <c r="A37" s="14">
        <f t="shared" si="4"/>
        <v>22</v>
      </c>
      <c r="B37" s="7"/>
      <c r="C37" s="16"/>
      <c r="D37" s="16"/>
      <c r="E37" s="7"/>
      <c r="F37" s="7"/>
      <c r="G37" s="7"/>
      <c r="H37" s="7"/>
      <c r="I37" s="7"/>
      <c r="J37" s="7"/>
      <c r="K37" s="7"/>
      <c r="M37" s="7"/>
      <c r="P37" s="22">
        <f t="shared" si="0"/>
        <v>0</v>
      </c>
      <c r="Q37" s="19">
        <f t="shared" si="1"/>
        <v>0</v>
      </c>
      <c r="R37" s="20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1">
        <f t="shared" si="3"/>
        <v>0</v>
      </c>
    </row>
    <row r="38" spans="1:22" ht="16.5" x14ac:dyDescent="0.3">
      <c r="A38" s="14">
        <f t="shared" si="4"/>
        <v>23</v>
      </c>
      <c r="B38" s="7"/>
      <c r="C38" s="16"/>
      <c r="D38" s="16"/>
      <c r="E38" s="7"/>
      <c r="F38" s="7"/>
      <c r="G38" s="7"/>
      <c r="H38" s="7"/>
      <c r="I38" s="7"/>
      <c r="J38" s="7"/>
      <c r="K38" s="7"/>
      <c r="M38" s="7"/>
      <c r="P38" s="22">
        <f t="shared" si="0"/>
        <v>0</v>
      </c>
      <c r="Q38" s="19">
        <f t="shared" si="1"/>
        <v>0</v>
      </c>
      <c r="R38" s="20">
        <f t="shared" si="2"/>
        <v>0</v>
      </c>
      <c r="S38" s="20">
        <f t="shared" si="2"/>
        <v>0</v>
      </c>
      <c r="T38" s="20">
        <f t="shared" si="2"/>
        <v>0</v>
      </c>
      <c r="U38" s="20">
        <f t="shared" si="2"/>
        <v>0</v>
      </c>
      <c r="V38" s="21">
        <f t="shared" si="3"/>
        <v>0</v>
      </c>
    </row>
    <row r="39" spans="1:22" ht="16.5" x14ac:dyDescent="0.3">
      <c r="A39" s="14">
        <f t="shared" si="4"/>
        <v>24</v>
      </c>
      <c r="B39" s="7"/>
      <c r="C39" s="16"/>
      <c r="D39" s="16"/>
      <c r="E39" s="7"/>
      <c r="F39" s="7"/>
      <c r="G39" s="7"/>
      <c r="H39" s="7"/>
      <c r="I39" s="7"/>
      <c r="J39" s="7"/>
      <c r="K39" s="7"/>
      <c r="M39" s="7"/>
      <c r="P39" s="22">
        <f t="shared" si="0"/>
        <v>0</v>
      </c>
      <c r="Q39" s="19">
        <f t="shared" si="1"/>
        <v>0</v>
      </c>
      <c r="R39" s="20">
        <f t="shared" si="2"/>
        <v>0</v>
      </c>
      <c r="S39" s="20">
        <f t="shared" si="2"/>
        <v>0</v>
      </c>
      <c r="T39" s="20">
        <f t="shared" si="2"/>
        <v>0</v>
      </c>
      <c r="U39" s="20">
        <f t="shared" si="2"/>
        <v>0</v>
      </c>
      <c r="V39" s="21">
        <f t="shared" si="3"/>
        <v>0</v>
      </c>
    </row>
    <row r="40" spans="1:22" ht="16.5" x14ac:dyDescent="0.3">
      <c r="A40" s="14">
        <f t="shared" si="4"/>
        <v>25</v>
      </c>
      <c r="B40" s="7"/>
      <c r="C40" s="16"/>
      <c r="D40" s="16"/>
      <c r="E40" s="7"/>
      <c r="F40" s="7"/>
      <c r="G40" s="7"/>
      <c r="H40" s="7"/>
      <c r="I40" s="7"/>
      <c r="J40" s="7"/>
      <c r="K40" s="7"/>
      <c r="M40" s="7"/>
      <c r="P40" s="22">
        <f t="shared" si="0"/>
        <v>0</v>
      </c>
      <c r="Q40" s="19">
        <f t="shared" si="1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1">
        <f t="shared" si="3"/>
        <v>0</v>
      </c>
    </row>
    <row r="41" spans="1:22" ht="16.5" x14ac:dyDescent="0.3">
      <c r="A41" s="14">
        <f t="shared" si="4"/>
        <v>26</v>
      </c>
      <c r="B41" s="7"/>
      <c r="C41" s="16"/>
      <c r="D41" s="16"/>
      <c r="E41" s="7"/>
      <c r="F41" s="7"/>
      <c r="G41" s="7"/>
      <c r="H41" s="7"/>
      <c r="I41" s="7"/>
      <c r="J41" s="7"/>
      <c r="K41" s="7"/>
      <c r="M41" s="7"/>
      <c r="P41" s="22">
        <f t="shared" si="0"/>
        <v>0</v>
      </c>
      <c r="Q41" s="19">
        <f t="shared" si="1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21">
        <f t="shared" si="3"/>
        <v>0</v>
      </c>
    </row>
    <row r="42" spans="1:22" ht="16.5" x14ac:dyDescent="0.3">
      <c r="A42" s="14">
        <f t="shared" si="4"/>
        <v>27</v>
      </c>
      <c r="B42" s="7"/>
      <c r="C42" s="16"/>
      <c r="D42" s="16"/>
      <c r="E42" s="7"/>
      <c r="F42" s="7"/>
      <c r="G42" s="7"/>
      <c r="H42" s="7"/>
      <c r="I42" s="7"/>
      <c r="J42" s="7"/>
      <c r="K42" s="7"/>
      <c r="M42" s="7"/>
      <c r="P42" s="22">
        <f t="shared" si="0"/>
        <v>0</v>
      </c>
      <c r="Q42" s="19">
        <f t="shared" si="1"/>
        <v>0</v>
      </c>
      <c r="R42" s="20">
        <f t="shared" si="2"/>
        <v>0</v>
      </c>
      <c r="S42" s="20">
        <f t="shared" si="2"/>
        <v>0</v>
      </c>
      <c r="T42" s="20">
        <f t="shared" si="2"/>
        <v>0</v>
      </c>
      <c r="U42" s="20">
        <f t="shared" si="2"/>
        <v>0</v>
      </c>
      <c r="V42" s="21">
        <f t="shared" si="3"/>
        <v>0</v>
      </c>
    </row>
    <row r="43" spans="1:22" ht="16.5" x14ac:dyDescent="0.3">
      <c r="A43" s="14">
        <f t="shared" si="4"/>
        <v>28</v>
      </c>
      <c r="B43" s="7"/>
      <c r="C43" s="16"/>
      <c r="D43" s="16"/>
      <c r="E43" s="7"/>
      <c r="F43" s="7"/>
      <c r="G43" s="7"/>
      <c r="H43" s="7"/>
      <c r="I43" s="7"/>
      <c r="J43" s="7"/>
      <c r="K43" s="7"/>
      <c r="M43" s="7"/>
      <c r="P43" s="22">
        <f t="shared" si="0"/>
        <v>0</v>
      </c>
      <c r="Q43" s="19">
        <f t="shared" si="1"/>
        <v>0</v>
      </c>
      <c r="R43" s="20">
        <f t="shared" si="2"/>
        <v>0</v>
      </c>
      <c r="S43" s="20">
        <f t="shared" si="2"/>
        <v>0</v>
      </c>
      <c r="T43" s="20">
        <f t="shared" si="2"/>
        <v>0</v>
      </c>
      <c r="U43" s="20">
        <f t="shared" si="2"/>
        <v>0</v>
      </c>
      <c r="V43" s="21">
        <f t="shared" si="3"/>
        <v>0</v>
      </c>
    </row>
    <row r="44" spans="1:22" ht="16.5" x14ac:dyDescent="0.3">
      <c r="A44" s="14">
        <f t="shared" si="4"/>
        <v>29</v>
      </c>
      <c r="B44" s="7"/>
      <c r="C44" s="16"/>
      <c r="D44" s="16"/>
      <c r="E44" s="7"/>
      <c r="F44" s="7"/>
      <c r="G44" s="7"/>
      <c r="H44" s="7"/>
      <c r="I44" s="7"/>
      <c r="J44" s="7"/>
      <c r="K44" s="7"/>
      <c r="M44" s="7"/>
      <c r="P44" s="22">
        <f t="shared" si="0"/>
        <v>0</v>
      </c>
      <c r="Q44" s="19">
        <f t="shared" si="1"/>
        <v>0</v>
      </c>
      <c r="R44" s="20">
        <f t="shared" si="2"/>
        <v>0</v>
      </c>
      <c r="S44" s="20">
        <f t="shared" si="2"/>
        <v>0</v>
      </c>
      <c r="T44" s="20">
        <f t="shared" si="2"/>
        <v>0</v>
      </c>
      <c r="U44" s="20">
        <f t="shared" si="2"/>
        <v>0</v>
      </c>
      <c r="V44" s="21">
        <f t="shared" si="3"/>
        <v>0</v>
      </c>
    </row>
    <row r="45" spans="1:22" ht="16.5" x14ac:dyDescent="0.3">
      <c r="A45" s="14">
        <f t="shared" si="4"/>
        <v>30</v>
      </c>
      <c r="B45" s="7"/>
      <c r="C45" s="16"/>
      <c r="D45" s="16"/>
      <c r="E45" s="7"/>
      <c r="F45" s="7"/>
      <c r="G45" s="7"/>
      <c r="H45" s="7"/>
      <c r="I45" s="7"/>
      <c r="J45" s="7"/>
      <c r="K45" s="7"/>
      <c r="M45" s="7"/>
      <c r="P45" s="22">
        <f t="shared" si="0"/>
        <v>0</v>
      </c>
      <c r="Q45" s="19">
        <f t="shared" si="1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1">
        <f t="shared" si="3"/>
        <v>0</v>
      </c>
    </row>
    <row r="46" spans="1:22" ht="16.5" x14ac:dyDescent="0.3">
      <c r="A46" s="14">
        <f t="shared" si="4"/>
        <v>31</v>
      </c>
      <c r="B46" s="7"/>
      <c r="C46" s="16"/>
      <c r="D46" s="16"/>
      <c r="E46" s="7"/>
      <c r="F46" s="7"/>
      <c r="G46" s="7"/>
      <c r="H46" s="7"/>
      <c r="I46" s="7"/>
      <c r="J46" s="7"/>
      <c r="K46" s="7"/>
      <c r="M46" s="7"/>
      <c r="P46" s="22">
        <f t="shared" si="0"/>
        <v>0</v>
      </c>
      <c r="Q46" s="19">
        <f t="shared" si="1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1">
        <f t="shared" si="3"/>
        <v>0</v>
      </c>
    </row>
    <row r="47" spans="1:22" ht="16.5" x14ac:dyDescent="0.3">
      <c r="A47" s="14">
        <f t="shared" si="4"/>
        <v>32</v>
      </c>
      <c r="B47" s="7"/>
      <c r="C47" s="16"/>
      <c r="D47" s="16"/>
      <c r="E47" s="7"/>
      <c r="F47" s="7"/>
      <c r="G47" s="7"/>
      <c r="H47" s="7"/>
      <c r="I47" s="7"/>
      <c r="J47" s="7"/>
      <c r="K47" s="7"/>
      <c r="M47" s="7"/>
      <c r="P47" s="22">
        <f t="shared" si="0"/>
        <v>0</v>
      </c>
      <c r="Q47" s="19">
        <f t="shared" si="1"/>
        <v>0</v>
      </c>
      <c r="R47" s="20">
        <f t="shared" si="2"/>
        <v>0</v>
      </c>
      <c r="S47" s="20">
        <f t="shared" si="2"/>
        <v>0</v>
      </c>
      <c r="T47" s="20">
        <f t="shared" si="2"/>
        <v>0</v>
      </c>
      <c r="U47" s="20">
        <f t="shared" si="2"/>
        <v>0</v>
      </c>
      <c r="V47" s="21">
        <f t="shared" si="3"/>
        <v>0</v>
      </c>
    </row>
    <row r="48" spans="1:22" ht="16.5" x14ac:dyDescent="0.3">
      <c r="A48" s="14">
        <f t="shared" si="4"/>
        <v>33</v>
      </c>
      <c r="B48" s="7"/>
      <c r="C48" s="16"/>
      <c r="D48" s="16"/>
      <c r="E48" s="7"/>
      <c r="F48" s="7"/>
      <c r="G48" s="7"/>
      <c r="H48" s="7"/>
      <c r="I48" s="7"/>
      <c r="J48" s="7"/>
      <c r="K48" s="7"/>
      <c r="M48" s="7"/>
      <c r="P48" s="22">
        <f t="shared" si="0"/>
        <v>0</v>
      </c>
      <c r="Q48" s="19">
        <f t="shared" si="1"/>
        <v>0</v>
      </c>
      <c r="R48" s="20">
        <f t="shared" ref="R48:U79" si="5">COUNTA(H48)</f>
        <v>0</v>
      </c>
      <c r="S48" s="20">
        <f t="shared" si="5"/>
        <v>0</v>
      </c>
      <c r="T48" s="20">
        <f t="shared" si="5"/>
        <v>0</v>
      </c>
      <c r="U48" s="20">
        <f t="shared" si="5"/>
        <v>0</v>
      </c>
      <c r="V48" s="21">
        <f t="shared" si="3"/>
        <v>0</v>
      </c>
    </row>
    <row r="49" spans="1:22" ht="16.5" x14ac:dyDescent="0.3">
      <c r="A49" s="14">
        <f t="shared" si="4"/>
        <v>34</v>
      </c>
      <c r="B49" s="7"/>
      <c r="C49" s="16"/>
      <c r="D49" s="16"/>
      <c r="E49" s="7"/>
      <c r="F49" s="7"/>
      <c r="G49" s="7"/>
      <c r="H49" s="7"/>
      <c r="I49" s="7"/>
      <c r="J49" s="7"/>
      <c r="K49" s="7"/>
      <c r="M49" s="7"/>
      <c r="P49" s="22">
        <f t="shared" si="0"/>
        <v>0</v>
      </c>
      <c r="Q49" s="19">
        <f t="shared" si="1"/>
        <v>0</v>
      </c>
      <c r="R49" s="20">
        <f t="shared" si="5"/>
        <v>0</v>
      </c>
      <c r="S49" s="20">
        <f t="shared" si="5"/>
        <v>0</v>
      </c>
      <c r="T49" s="20">
        <f t="shared" si="5"/>
        <v>0</v>
      </c>
      <c r="U49" s="20">
        <f t="shared" si="5"/>
        <v>0</v>
      </c>
      <c r="V49" s="21">
        <f t="shared" si="3"/>
        <v>0</v>
      </c>
    </row>
    <row r="50" spans="1:22" ht="16.5" x14ac:dyDescent="0.3">
      <c r="A50" s="14">
        <f t="shared" si="4"/>
        <v>35</v>
      </c>
      <c r="B50" s="7"/>
      <c r="C50" s="16"/>
      <c r="D50" s="16"/>
      <c r="E50" s="7"/>
      <c r="F50" s="7"/>
      <c r="G50" s="7"/>
      <c r="H50" s="7"/>
      <c r="I50" s="7"/>
      <c r="J50" s="7"/>
      <c r="K50" s="7"/>
      <c r="M50" s="7"/>
      <c r="P50" s="22">
        <f t="shared" si="0"/>
        <v>0</v>
      </c>
      <c r="Q50" s="19">
        <f t="shared" si="1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1">
        <f t="shared" si="3"/>
        <v>0</v>
      </c>
    </row>
    <row r="51" spans="1:22" ht="16.5" x14ac:dyDescent="0.3">
      <c r="A51" s="14">
        <f t="shared" si="4"/>
        <v>36</v>
      </c>
      <c r="B51" s="7"/>
      <c r="C51" s="16"/>
      <c r="D51" s="16"/>
      <c r="E51" s="7"/>
      <c r="F51" s="7"/>
      <c r="G51" s="7"/>
      <c r="H51" s="7"/>
      <c r="I51" s="7"/>
      <c r="J51" s="7"/>
      <c r="K51" s="7"/>
      <c r="M51" s="7"/>
      <c r="P51" s="22">
        <f t="shared" si="0"/>
        <v>0</v>
      </c>
      <c r="Q51" s="19">
        <f t="shared" si="1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1">
        <f t="shared" si="3"/>
        <v>0</v>
      </c>
    </row>
    <row r="52" spans="1:22" ht="16.5" x14ac:dyDescent="0.3">
      <c r="A52" s="14">
        <f t="shared" si="4"/>
        <v>37</v>
      </c>
      <c r="B52" s="7"/>
      <c r="C52" s="16"/>
      <c r="D52" s="16"/>
      <c r="E52" s="7"/>
      <c r="F52" s="7"/>
      <c r="G52" s="7"/>
      <c r="H52" s="7"/>
      <c r="I52" s="7"/>
      <c r="J52" s="7"/>
      <c r="K52" s="7"/>
      <c r="M52" s="7"/>
      <c r="P52" s="22">
        <f t="shared" si="0"/>
        <v>0</v>
      </c>
      <c r="Q52" s="19">
        <f t="shared" si="1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1">
        <f t="shared" si="3"/>
        <v>0</v>
      </c>
    </row>
    <row r="53" spans="1:22" ht="16.5" x14ac:dyDescent="0.3">
      <c r="A53" s="14">
        <f t="shared" si="4"/>
        <v>38</v>
      </c>
      <c r="B53" s="7"/>
      <c r="C53" s="16"/>
      <c r="D53" s="16"/>
      <c r="E53" s="7"/>
      <c r="F53" s="7"/>
      <c r="G53" s="7"/>
      <c r="H53" s="7"/>
      <c r="I53" s="7"/>
      <c r="J53" s="7"/>
      <c r="K53" s="7"/>
      <c r="M53" s="7"/>
      <c r="P53" s="22">
        <f t="shared" si="0"/>
        <v>0</v>
      </c>
      <c r="Q53" s="19">
        <f t="shared" si="1"/>
        <v>0</v>
      </c>
      <c r="R53" s="20">
        <f t="shared" si="5"/>
        <v>0</v>
      </c>
      <c r="S53" s="20">
        <f t="shared" si="5"/>
        <v>0</v>
      </c>
      <c r="T53" s="20">
        <f t="shared" si="5"/>
        <v>0</v>
      </c>
      <c r="U53" s="20">
        <f t="shared" si="5"/>
        <v>0</v>
      </c>
      <c r="V53" s="21">
        <f t="shared" si="3"/>
        <v>0</v>
      </c>
    </row>
    <row r="54" spans="1:22" ht="16.5" x14ac:dyDescent="0.3">
      <c r="A54" s="14">
        <f t="shared" si="4"/>
        <v>39</v>
      </c>
      <c r="B54" s="7"/>
      <c r="C54" s="16"/>
      <c r="D54" s="16"/>
      <c r="E54" s="7"/>
      <c r="F54" s="7"/>
      <c r="G54" s="7"/>
      <c r="H54" s="7"/>
      <c r="I54" s="7"/>
      <c r="J54" s="7"/>
      <c r="K54" s="7"/>
      <c r="M54" s="7"/>
      <c r="P54" s="22">
        <f t="shared" si="0"/>
        <v>0</v>
      </c>
      <c r="Q54" s="19">
        <f t="shared" si="1"/>
        <v>0</v>
      </c>
      <c r="R54" s="20">
        <f t="shared" si="5"/>
        <v>0</v>
      </c>
      <c r="S54" s="20">
        <f t="shared" si="5"/>
        <v>0</v>
      </c>
      <c r="T54" s="20">
        <f t="shared" si="5"/>
        <v>0</v>
      </c>
      <c r="U54" s="20">
        <f t="shared" si="5"/>
        <v>0</v>
      </c>
      <c r="V54" s="21">
        <f t="shared" si="3"/>
        <v>0</v>
      </c>
    </row>
    <row r="55" spans="1:22" ht="16.5" x14ac:dyDescent="0.3">
      <c r="A55" s="14">
        <f t="shared" si="4"/>
        <v>40</v>
      </c>
      <c r="B55" s="7"/>
      <c r="C55" s="16"/>
      <c r="D55" s="16"/>
      <c r="E55" s="7"/>
      <c r="F55" s="7"/>
      <c r="G55" s="7"/>
      <c r="H55" s="7"/>
      <c r="I55" s="7"/>
      <c r="J55" s="7"/>
      <c r="K55" s="7"/>
      <c r="M55" s="7"/>
      <c r="P55" s="22">
        <f t="shared" si="0"/>
        <v>0</v>
      </c>
      <c r="Q55" s="19">
        <f t="shared" si="1"/>
        <v>0</v>
      </c>
      <c r="R55" s="20">
        <f t="shared" si="5"/>
        <v>0</v>
      </c>
      <c r="S55" s="20">
        <f t="shared" si="5"/>
        <v>0</v>
      </c>
      <c r="T55" s="20">
        <f t="shared" si="5"/>
        <v>0</v>
      </c>
      <c r="U55" s="20">
        <f t="shared" si="5"/>
        <v>0</v>
      </c>
      <c r="V55" s="21">
        <f t="shared" si="3"/>
        <v>0</v>
      </c>
    </row>
    <row r="56" spans="1:22" ht="16.5" x14ac:dyDescent="0.3">
      <c r="A56" s="14">
        <f t="shared" si="4"/>
        <v>41</v>
      </c>
      <c r="B56" s="7"/>
      <c r="C56" s="16"/>
      <c r="D56" s="16"/>
      <c r="E56" s="7"/>
      <c r="F56" s="7"/>
      <c r="G56" s="7"/>
      <c r="H56" s="7"/>
      <c r="I56" s="7"/>
      <c r="J56" s="7"/>
      <c r="K56" s="7"/>
      <c r="M56" s="7"/>
      <c r="P56" s="22">
        <f t="shared" si="0"/>
        <v>0</v>
      </c>
      <c r="Q56" s="19">
        <f t="shared" si="1"/>
        <v>0</v>
      </c>
      <c r="R56" s="20">
        <f t="shared" si="5"/>
        <v>0</v>
      </c>
      <c r="S56" s="20">
        <f t="shared" si="5"/>
        <v>0</v>
      </c>
      <c r="T56" s="20">
        <f t="shared" si="5"/>
        <v>0</v>
      </c>
      <c r="U56" s="20">
        <f t="shared" si="5"/>
        <v>0</v>
      </c>
      <c r="V56" s="21">
        <f t="shared" si="3"/>
        <v>0</v>
      </c>
    </row>
    <row r="57" spans="1:22" ht="16.5" x14ac:dyDescent="0.3">
      <c r="A57" s="14">
        <f t="shared" si="4"/>
        <v>42</v>
      </c>
      <c r="B57" s="7"/>
      <c r="C57" s="16"/>
      <c r="D57" s="16"/>
      <c r="E57" s="7"/>
      <c r="F57" s="7"/>
      <c r="G57" s="7"/>
      <c r="H57" s="7"/>
      <c r="I57" s="7"/>
      <c r="J57" s="7"/>
      <c r="K57" s="7"/>
      <c r="M57" s="7"/>
      <c r="P57" s="22">
        <f t="shared" si="0"/>
        <v>0</v>
      </c>
      <c r="Q57" s="19">
        <f t="shared" si="1"/>
        <v>0</v>
      </c>
      <c r="R57" s="20">
        <f t="shared" si="5"/>
        <v>0</v>
      </c>
      <c r="S57" s="20">
        <f t="shared" si="5"/>
        <v>0</v>
      </c>
      <c r="T57" s="20">
        <f t="shared" si="5"/>
        <v>0</v>
      </c>
      <c r="U57" s="20">
        <f t="shared" si="5"/>
        <v>0</v>
      </c>
      <c r="V57" s="21">
        <f t="shared" si="3"/>
        <v>0</v>
      </c>
    </row>
    <row r="58" spans="1:22" ht="16.5" x14ac:dyDescent="0.3">
      <c r="A58" s="14">
        <f t="shared" si="4"/>
        <v>43</v>
      </c>
      <c r="B58" s="7"/>
      <c r="C58" s="16"/>
      <c r="D58" s="16"/>
      <c r="E58" s="7"/>
      <c r="F58" s="7"/>
      <c r="G58" s="7"/>
      <c r="H58" s="7"/>
      <c r="I58" s="7"/>
      <c r="J58" s="7"/>
      <c r="K58" s="7"/>
      <c r="M58" s="7"/>
      <c r="P58" s="22">
        <f t="shared" si="0"/>
        <v>0</v>
      </c>
      <c r="Q58" s="19">
        <f t="shared" si="1"/>
        <v>0</v>
      </c>
      <c r="R58" s="20">
        <f t="shared" si="5"/>
        <v>0</v>
      </c>
      <c r="S58" s="20">
        <f t="shared" si="5"/>
        <v>0</v>
      </c>
      <c r="T58" s="20">
        <f t="shared" si="5"/>
        <v>0</v>
      </c>
      <c r="U58" s="20">
        <f t="shared" si="5"/>
        <v>0</v>
      </c>
      <c r="V58" s="21">
        <f t="shared" si="3"/>
        <v>0</v>
      </c>
    </row>
    <row r="59" spans="1:22" ht="16.5" x14ac:dyDescent="0.3">
      <c r="A59" s="14">
        <f t="shared" si="4"/>
        <v>44</v>
      </c>
      <c r="B59" s="7"/>
      <c r="C59" s="16"/>
      <c r="D59" s="16"/>
      <c r="E59" s="7"/>
      <c r="F59" s="7"/>
      <c r="G59" s="7"/>
      <c r="H59" s="7"/>
      <c r="I59" s="7"/>
      <c r="J59" s="7"/>
      <c r="K59" s="7"/>
      <c r="M59" s="7"/>
      <c r="P59" s="22">
        <f t="shared" si="0"/>
        <v>0</v>
      </c>
      <c r="Q59" s="19">
        <f t="shared" si="1"/>
        <v>0</v>
      </c>
      <c r="R59" s="20">
        <f t="shared" si="5"/>
        <v>0</v>
      </c>
      <c r="S59" s="20">
        <f t="shared" si="5"/>
        <v>0</v>
      </c>
      <c r="T59" s="20">
        <f t="shared" si="5"/>
        <v>0</v>
      </c>
      <c r="U59" s="20">
        <f t="shared" si="5"/>
        <v>0</v>
      </c>
      <c r="V59" s="21">
        <f t="shared" si="3"/>
        <v>0</v>
      </c>
    </row>
    <row r="60" spans="1:22" ht="16.5" x14ac:dyDescent="0.3">
      <c r="A60" s="14">
        <f t="shared" si="4"/>
        <v>45</v>
      </c>
      <c r="B60" s="7"/>
      <c r="C60" s="16"/>
      <c r="D60" s="16"/>
      <c r="E60" s="7"/>
      <c r="F60" s="7"/>
      <c r="G60" s="7"/>
      <c r="H60" s="7"/>
      <c r="I60" s="7"/>
      <c r="J60" s="7"/>
      <c r="K60" s="7"/>
      <c r="M60" s="7"/>
      <c r="P60" s="22">
        <f t="shared" si="0"/>
        <v>0</v>
      </c>
      <c r="Q60" s="19">
        <f t="shared" si="1"/>
        <v>0</v>
      </c>
      <c r="R60" s="20">
        <f t="shared" si="5"/>
        <v>0</v>
      </c>
      <c r="S60" s="20">
        <f t="shared" si="5"/>
        <v>0</v>
      </c>
      <c r="T60" s="20">
        <f t="shared" si="5"/>
        <v>0</v>
      </c>
      <c r="U60" s="20">
        <f t="shared" si="5"/>
        <v>0</v>
      </c>
      <c r="V60" s="21">
        <f t="shared" si="3"/>
        <v>0</v>
      </c>
    </row>
    <row r="61" spans="1:22" ht="16.5" x14ac:dyDescent="0.3">
      <c r="A61" s="14">
        <f t="shared" si="4"/>
        <v>46</v>
      </c>
      <c r="B61" s="7"/>
      <c r="C61" s="16"/>
      <c r="D61" s="16"/>
      <c r="E61" s="7"/>
      <c r="F61" s="7"/>
      <c r="G61" s="7"/>
      <c r="H61" s="7"/>
      <c r="I61" s="7"/>
      <c r="J61" s="7"/>
      <c r="K61" s="7"/>
      <c r="M61" s="7"/>
      <c r="P61" s="22">
        <f t="shared" si="0"/>
        <v>0</v>
      </c>
      <c r="Q61" s="19">
        <f t="shared" si="1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20">
        <f t="shared" si="5"/>
        <v>0</v>
      </c>
      <c r="V61" s="21">
        <f t="shared" si="3"/>
        <v>0</v>
      </c>
    </row>
    <row r="62" spans="1:22" ht="16.5" x14ac:dyDescent="0.3">
      <c r="A62" s="14">
        <f t="shared" si="4"/>
        <v>47</v>
      </c>
      <c r="B62" s="7"/>
      <c r="C62" s="16"/>
      <c r="D62" s="16"/>
      <c r="E62" s="7"/>
      <c r="F62" s="7"/>
      <c r="G62" s="7"/>
      <c r="H62" s="7"/>
      <c r="I62" s="7"/>
      <c r="J62" s="7"/>
      <c r="K62" s="7"/>
      <c r="M62" s="7"/>
      <c r="P62" s="22">
        <f t="shared" si="0"/>
        <v>0</v>
      </c>
      <c r="Q62" s="19">
        <f t="shared" si="1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20">
        <f t="shared" si="5"/>
        <v>0</v>
      </c>
      <c r="V62" s="21">
        <f t="shared" si="3"/>
        <v>0</v>
      </c>
    </row>
    <row r="63" spans="1:22" ht="16.5" x14ac:dyDescent="0.3">
      <c r="A63" s="14">
        <f t="shared" si="4"/>
        <v>48</v>
      </c>
      <c r="B63" s="7"/>
      <c r="C63" s="16"/>
      <c r="D63" s="16"/>
      <c r="E63" s="7"/>
      <c r="F63" s="7"/>
      <c r="G63" s="7"/>
      <c r="H63" s="7"/>
      <c r="I63" s="7"/>
      <c r="J63" s="7"/>
      <c r="K63" s="7"/>
      <c r="M63" s="7"/>
      <c r="P63" s="22">
        <f t="shared" si="0"/>
        <v>0</v>
      </c>
      <c r="Q63" s="19">
        <f t="shared" si="1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1">
        <f t="shared" si="3"/>
        <v>0</v>
      </c>
    </row>
    <row r="64" spans="1:22" ht="16.5" x14ac:dyDescent="0.3">
      <c r="A64" s="14">
        <f t="shared" si="4"/>
        <v>49</v>
      </c>
      <c r="B64" s="7"/>
      <c r="C64" s="16"/>
      <c r="D64" s="16"/>
      <c r="E64" s="7"/>
      <c r="F64" s="7"/>
      <c r="G64" s="7"/>
      <c r="H64" s="7"/>
      <c r="I64" s="7"/>
      <c r="J64" s="7"/>
      <c r="K64" s="7"/>
      <c r="M64" s="7"/>
      <c r="P64" s="22">
        <f t="shared" si="0"/>
        <v>0</v>
      </c>
      <c r="Q64" s="19">
        <f t="shared" si="1"/>
        <v>0</v>
      </c>
      <c r="R64" s="20">
        <f t="shared" si="5"/>
        <v>0</v>
      </c>
      <c r="S64" s="20">
        <f t="shared" si="5"/>
        <v>0</v>
      </c>
      <c r="T64" s="20">
        <f t="shared" si="5"/>
        <v>0</v>
      </c>
      <c r="U64" s="20">
        <f t="shared" si="5"/>
        <v>0</v>
      </c>
      <c r="V64" s="21">
        <f t="shared" si="3"/>
        <v>0</v>
      </c>
    </row>
    <row r="65" spans="1:22" ht="16.5" x14ac:dyDescent="0.3">
      <c r="A65" s="14">
        <f t="shared" si="4"/>
        <v>50</v>
      </c>
      <c r="B65" s="7"/>
      <c r="C65" s="16"/>
      <c r="D65" s="16"/>
      <c r="E65" s="7"/>
      <c r="F65" s="7"/>
      <c r="G65" s="7"/>
      <c r="H65" s="7"/>
      <c r="I65" s="7"/>
      <c r="J65" s="7"/>
      <c r="K65" s="7"/>
      <c r="M65" s="7"/>
      <c r="P65" s="22">
        <f t="shared" si="0"/>
        <v>0</v>
      </c>
      <c r="Q65" s="19">
        <f t="shared" si="1"/>
        <v>0</v>
      </c>
      <c r="R65" s="20">
        <f t="shared" si="5"/>
        <v>0</v>
      </c>
      <c r="S65" s="20">
        <f t="shared" si="5"/>
        <v>0</v>
      </c>
      <c r="T65" s="20">
        <f t="shared" si="5"/>
        <v>0</v>
      </c>
      <c r="U65" s="20">
        <f t="shared" si="5"/>
        <v>0</v>
      </c>
      <c r="V65" s="21">
        <f t="shared" si="3"/>
        <v>0</v>
      </c>
    </row>
    <row r="66" spans="1:22" ht="16.5" x14ac:dyDescent="0.3">
      <c r="A66" s="14">
        <f t="shared" si="4"/>
        <v>51</v>
      </c>
      <c r="B66" s="7"/>
      <c r="C66" s="16"/>
      <c r="D66" s="16"/>
      <c r="E66" s="7"/>
      <c r="F66" s="7"/>
      <c r="G66" s="7"/>
      <c r="H66" s="7"/>
      <c r="I66" s="7"/>
      <c r="J66" s="7"/>
      <c r="K66" s="7"/>
      <c r="M66" s="7"/>
      <c r="P66" s="22">
        <f t="shared" si="0"/>
        <v>0</v>
      </c>
      <c r="Q66" s="19">
        <f t="shared" si="1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20">
        <f t="shared" si="5"/>
        <v>0</v>
      </c>
      <c r="V66" s="21">
        <f t="shared" si="3"/>
        <v>0</v>
      </c>
    </row>
    <row r="67" spans="1:22" ht="16.5" x14ac:dyDescent="0.3">
      <c r="A67" s="14">
        <f t="shared" si="4"/>
        <v>52</v>
      </c>
      <c r="B67" s="7"/>
      <c r="C67" s="16"/>
      <c r="D67" s="16"/>
      <c r="E67" s="7"/>
      <c r="F67" s="7"/>
      <c r="G67" s="7"/>
      <c r="H67" s="7"/>
      <c r="I67" s="7"/>
      <c r="J67" s="7"/>
      <c r="K67" s="7"/>
      <c r="M67" s="7"/>
      <c r="P67" s="22">
        <f t="shared" si="0"/>
        <v>0</v>
      </c>
      <c r="Q67" s="19">
        <f t="shared" si="1"/>
        <v>0</v>
      </c>
      <c r="R67" s="20">
        <f t="shared" si="5"/>
        <v>0</v>
      </c>
      <c r="S67" s="20">
        <f t="shared" si="5"/>
        <v>0</v>
      </c>
      <c r="T67" s="20">
        <f t="shared" si="5"/>
        <v>0</v>
      </c>
      <c r="U67" s="20">
        <f t="shared" si="5"/>
        <v>0</v>
      </c>
      <c r="V67" s="21">
        <f t="shared" si="3"/>
        <v>0</v>
      </c>
    </row>
    <row r="68" spans="1:22" ht="16.5" x14ac:dyDescent="0.3">
      <c r="A68" s="14">
        <f t="shared" si="4"/>
        <v>53</v>
      </c>
      <c r="B68" s="7"/>
      <c r="C68" s="16"/>
      <c r="D68" s="16"/>
      <c r="E68" s="7"/>
      <c r="F68" s="7"/>
      <c r="G68" s="7"/>
      <c r="H68" s="7"/>
      <c r="I68" s="7"/>
      <c r="J68" s="7"/>
      <c r="K68" s="7"/>
      <c r="M68" s="7"/>
      <c r="P68" s="22">
        <f t="shared" si="0"/>
        <v>0</v>
      </c>
      <c r="Q68" s="19">
        <f t="shared" si="1"/>
        <v>0</v>
      </c>
      <c r="R68" s="20">
        <f t="shared" si="5"/>
        <v>0</v>
      </c>
      <c r="S68" s="20">
        <f t="shared" si="5"/>
        <v>0</v>
      </c>
      <c r="T68" s="20">
        <f t="shared" si="5"/>
        <v>0</v>
      </c>
      <c r="U68" s="20">
        <f t="shared" si="5"/>
        <v>0</v>
      </c>
      <c r="V68" s="21">
        <f t="shared" si="3"/>
        <v>0</v>
      </c>
    </row>
    <row r="69" spans="1:22" ht="16.5" x14ac:dyDescent="0.3">
      <c r="A69" s="14">
        <f t="shared" si="4"/>
        <v>54</v>
      </c>
      <c r="B69" s="7"/>
      <c r="C69" s="16"/>
      <c r="D69" s="16"/>
      <c r="E69" s="7"/>
      <c r="F69" s="7"/>
      <c r="G69" s="7"/>
      <c r="H69" s="7"/>
      <c r="I69" s="7"/>
      <c r="J69" s="7"/>
      <c r="K69" s="7"/>
      <c r="M69" s="7"/>
      <c r="P69" s="22">
        <f t="shared" si="0"/>
        <v>0</v>
      </c>
      <c r="Q69" s="19">
        <f t="shared" si="1"/>
        <v>0</v>
      </c>
      <c r="R69" s="20">
        <f t="shared" si="5"/>
        <v>0</v>
      </c>
      <c r="S69" s="20">
        <f t="shared" si="5"/>
        <v>0</v>
      </c>
      <c r="T69" s="20">
        <f t="shared" si="5"/>
        <v>0</v>
      </c>
      <c r="U69" s="20">
        <f t="shared" si="5"/>
        <v>0</v>
      </c>
      <c r="V69" s="21">
        <f t="shared" si="3"/>
        <v>0</v>
      </c>
    </row>
    <row r="70" spans="1:22" ht="16.5" x14ac:dyDescent="0.3">
      <c r="A70" s="14">
        <f t="shared" si="4"/>
        <v>55</v>
      </c>
      <c r="B70" s="7"/>
      <c r="C70" s="16"/>
      <c r="D70" s="16"/>
      <c r="E70" s="7"/>
      <c r="F70" s="7"/>
      <c r="G70" s="7"/>
      <c r="H70" s="7"/>
      <c r="I70" s="7"/>
      <c r="J70" s="7"/>
      <c r="K70" s="7"/>
      <c r="M70" s="7"/>
      <c r="P70" s="22">
        <f t="shared" si="0"/>
        <v>0</v>
      </c>
      <c r="Q70" s="19">
        <f t="shared" si="1"/>
        <v>0</v>
      </c>
      <c r="R70" s="20">
        <f t="shared" si="5"/>
        <v>0</v>
      </c>
      <c r="S70" s="20">
        <f t="shared" si="5"/>
        <v>0</v>
      </c>
      <c r="T70" s="20">
        <f t="shared" si="5"/>
        <v>0</v>
      </c>
      <c r="U70" s="20">
        <f t="shared" si="5"/>
        <v>0</v>
      </c>
      <c r="V70" s="21">
        <f t="shared" si="3"/>
        <v>0</v>
      </c>
    </row>
    <row r="71" spans="1:22" ht="16.5" x14ac:dyDescent="0.3">
      <c r="A71" s="14">
        <f t="shared" si="4"/>
        <v>56</v>
      </c>
      <c r="B71" s="7"/>
      <c r="C71" s="16"/>
      <c r="D71" s="16"/>
      <c r="E71" s="7"/>
      <c r="F71" s="7"/>
      <c r="G71" s="7"/>
      <c r="H71" s="7"/>
      <c r="I71" s="7"/>
      <c r="J71" s="7"/>
      <c r="K71" s="7"/>
      <c r="M71" s="7"/>
      <c r="P71" s="22">
        <f t="shared" si="0"/>
        <v>0</v>
      </c>
      <c r="Q71" s="19">
        <f t="shared" si="1"/>
        <v>0</v>
      </c>
      <c r="R71" s="20">
        <f t="shared" si="5"/>
        <v>0</v>
      </c>
      <c r="S71" s="20">
        <f t="shared" si="5"/>
        <v>0</v>
      </c>
      <c r="T71" s="20">
        <f t="shared" si="5"/>
        <v>0</v>
      </c>
      <c r="U71" s="20">
        <f t="shared" si="5"/>
        <v>0</v>
      </c>
      <c r="V71" s="21">
        <f t="shared" si="3"/>
        <v>0</v>
      </c>
    </row>
    <row r="72" spans="1:22" ht="16.5" x14ac:dyDescent="0.3">
      <c r="A72" s="14">
        <f t="shared" si="4"/>
        <v>57</v>
      </c>
      <c r="B72" s="7"/>
      <c r="C72" s="16"/>
      <c r="D72" s="16"/>
      <c r="E72" s="7"/>
      <c r="F72" s="7"/>
      <c r="G72" s="7"/>
      <c r="H72" s="7"/>
      <c r="I72" s="7"/>
      <c r="J72" s="7"/>
      <c r="K72" s="7"/>
      <c r="M72" s="7"/>
      <c r="P72" s="22">
        <f t="shared" si="0"/>
        <v>0</v>
      </c>
      <c r="Q72" s="19">
        <f t="shared" si="1"/>
        <v>0</v>
      </c>
      <c r="R72" s="20">
        <f t="shared" si="5"/>
        <v>0</v>
      </c>
      <c r="S72" s="20">
        <f t="shared" si="5"/>
        <v>0</v>
      </c>
      <c r="T72" s="20">
        <f t="shared" si="5"/>
        <v>0</v>
      </c>
      <c r="U72" s="20">
        <f t="shared" si="5"/>
        <v>0</v>
      </c>
      <c r="V72" s="21">
        <f t="shared" si="3"/>
        <v>0</v>
      </c>
    </row>
    <row r="73" spans="1:22" ht="16.5" x14ac:dyDescent="0.3">
      <c r="A73" s="14">
        <f t="shared" si="4"/>
        <v>58</v>
      </c>
      <c r="B73" s="7"/>
      <c r="C73" s="16"/>
      <c r="D73" s="16"/>
      <c r="E73" s="7"/>
      <c r="F73" s="7"/>
      <c r="G73" s="7"/>
      <c r="H73" s="7"/>
      <c r="I73" s="7"/>
      <c r="J73" s="7"/>
      <c r="K73" s="7"/>
      <c r="M73" s="7"/>
      <c r="P73" s="22">
        <f t="shared" si="0"/>
        <v>0</v>
      </c>
      <c r="Q73" s="19">
        <f t="shared" si="1"/>
        <v>0</v>
      </c>
      <c r="R73" s="20">
        <f t="shared" si="5"/>
        <v>0</v>
      </c>
      <c r="S73" s="20">
        <f t="shared" si="5"/>
        <v>0</v>
      </c>
      <c r="T73" s="20">
        <f t="shared" si="5"/>
        <v>0</v>
      </c>
      <c r="U73" s="20">
        <f t="shared" si="5"/>
        <v>0</v>
      </c>
      <c r="V73" s="21">
        <f t="shared" si="3"/>
        <v>0</v>
      </c>
    </row>
    <row r="74" spans="1:22" ht="16.5" x14ac:dyDescent="0.3">
      <c r="A74" s="14">
        <f t="shared" si="4"/>
        <v>59</v>
      </c>
      <c r="B74" s="7"/>
      <c r="C74" s="16"/>
      <c r="D74" s="16"/>
      <c r="E74" s="7"/>
      <c r="F74" s="7"/>
      <c r="G74" s="7"/>
      <c r="H74" s="7"/>
      <c r="I74" s="7"/>
      <c r="J74" s="7"/>
      <c r="K74" s="7"/>
      <c r="M74" s="7"/>
      <c r="P74" s="22">
        <f t="shared" si="0"/>
        <v>0</v>
      </c>
      <c r="Q74" s="19">
        <f t="shared" si="1"/>
        <v>0</v>
      </c>
      <c r="R74" s="20">
        <f t="shared" si="5"/>
        <v>0</v>
      </c>
      <c r="S74" s="20">
        <f t="shared" si="5"/>
        <v>0</v>
      </c>
      <c r="T74" s="20">
        <f t="shared" si="5"/>
        <v>0</v>
      </c>
      <c r="U74" s="20">
        <f t="shared" si="5"/>
        <v>0</v>
      </c>
      <c r="V74" s="21">
        <f t="shared" si="3"/>
        <v>0</v>
      </c>
    </row>
    <row r="75" spans="1:22" ht="16.5" x14ac:dyDescent="0.3">
      <c r="A75" s="14">
        <f t="shared" si="4"/>
        <v>60</v>
      </c>
      <c r="B75" s="7"/>
      <c r="C75" s="16"/>
      <c r="D75" s="16"/>
      <c r="E75" s="7"/>
      <c r="F75" s="7"/>
      <c r="G75" s="7"/>
      <c r="H75" s="7"/>
      <c r="I75" s="7"/>
      <c r="J75" s="7"/>
      <c r="K75" s="7"/>
      <c r="M75" s="7"/>
      <c r="P75" s="22">
        <f t="shared" si="0"/>
        <v>0</v>
      </c>
      <c r="Q75" s="19">
        <f t="shared" si="1"/>
        <v>0</v>
      </c>
      <c r="R75" s="20">
        <f t="shared" si="5"/>
        <v>0</v>
      </c>
      <c r="S75" s="20">
        <f t="shared" si="5"/>
        <v>0</v>
      </c>
      <c r="T75" s="20">
        <f t="shared" si="5"/>
        <v>0</v>
      </c>
      <c r="U75" s="20">
        <f t="shared" si="5"/>
        <v>0</v>
      </c>
      <c r="V75" s="21">
        <f t="shared" si="3"/>
        <v>0</v>
      </c>
    </row>
    <row r="76" spans="1:22" ht="16.5" x14ac:dyDescent="0.3">
      <c r="A76" s="14">
        <f t="shared" si="4"/>
        <v>61</v>
      </c>
      <c r="B76" s="7"/>
      <c r="C76" s="16"/>
      <c r="D76" s="16"/>
      <c r="E76" s="7"/>
      <c r="F76" s="7"/>
      <c r="G76" s="7"/>
      <c r="H76" s="7"/>
      <c r="I76" s="7"/>
      <c r="J76" s="7"/>
      <c r="K76" s="7"/>
      <c r="M76" s="7"/>
      <c r="P76" s="22">
        <f t="shared" si="0"/>
        <v>0</v>
      </c>
      <c r="Q76" s="19">
        <f t="shared" si="1"/>
        <v>0</v>
      </c>
      <c r="R76" s="20">
        <f t="shared" si="5"/>
        <v>0</v>
      </c>
      <c r="S76" s="20">
        <f t="shared" si="5"/>
        <v>0</v>
      </c>
      <c r="T76" s="20">
        <f t="shared" si="5"/>
        <v>0</v>
      </c>
      <c r="U76" s="20">
        <f t="shared" si="5"/>
        <v>0</v>
      </c>
      <c r="V76" s="21">
        <f t="shared" si="3"/>
        <v>0</v>
      </c>
    </row>
    <row r="77" spans="1:22" ht="16.5" x14ac:dyDescent="0.3">
      <c r="A77" s="14">
        <f t="shared" si="4"/>
        <v>62</v>
      </c>
      <c r="B77" s="7"/>
      <c r="C77" s="16"/>
      <c r="D77" s="16"/>
      <c r="E77" s="7"/>
      <c r="F77" s="7"/>
      <c r="G77" s="7"/>
      <c r="H77" s="7"/>
      <c r="I77" s="7"/>
      <c r="J77" s="7"/>
      <c r="K77" s="7"/>
      <c r="M77" s="7"/>
      <c r="P77" s="22">
        <f t="shared" si="0"/>
        <v>0</v>
      </c>
      <c r="Q77" s="19">
        <f t="shared" si="1"/>
        <v>0</v>
      </c>
      <c r="R77" s="20">
        <f t="shared" si="5"/>
        <v>0</v>
      </c>
      <c r="S77" s="20">
        <f t="shared" si="5"/>
        <v>0</v>
      </c>
      <c r="T77" s="20">
        <f t="shared" si="5"/>
        <v>0</v>
      </c>
      <c r="U77" s="20">
        <f t="shared" si="5"/>
        <v>0</v>
      </c>
      <c r="V77" s="21">
        <f t="shared" si="3"/>
        <v>0</v>
      </c>
    </row>
    <row r="78" spans="1:22" ht="16.5" x14ac:dyDescent="0.3">
      <c r="A78" s="14">
        <f t="shared" si="4"/>
        <v>63</v>
      </c>
      <c r="B78" s="7"/>
      <c r="C78" s="16"/>
      <c r="D78" s="16"/>
      <c r="E78" s="7"/>
      <c r="F78" s="7"/>
      <c r="G78" s="7"/>
      <c r="H78" s="7"/>
      <c r="I78" s="7"/>
      <c r="J78" s="7"/>
      <c r="K78" s="7"/>
      <c r="M78" s="7"/>
      <c r="P78" s="22">
        <f t="shared" si="0"/>
        <v>0</v>
      </c>
      <c r="Q78" s="19">
        <f t="shared" si="1"/>
        <v>0</v>
      </c>
      <c r="R78" s="20">
        <f t="shared" si="5"/>
        <v>0</v>
      </c>
      <c r="S78" s="20">
        <f t="shared" si="5"/>
        <v>0</v>
      </c>
      <c r="T78" s="20">
        <f t="shared" si="5"/>
        <v>0</v>
      </c>
      <c r="U78" s="20">
        <f t="shared" si="5"/>
        <v>0</v>
      </c>
      <c r="V78" s="21">
        <f t="shared" si="3"/>
        <v>0</v>
      </c>
    </row>
    <row r="79" spans="1:22" ht="16.5" x14ac:dyDescent="0.3">
      <c r="A79" s="14">
        <f t="shared" si="4"/>
        <v>64</v>
      </c>
      <c r="B79" s="7"/>
      <c r="C79" s="16"/>
      <c r="D79" s="16"/>
      <c r="E79" s="7"/>
      <c r="F79" s="7"/>
      <c r="G79" s="7"/>
      <c r="H79" s="7"/>
      <c r="I79" s="7"/>
      <c r="J79" s="7"/>
      <c r="K79" s="7"/>
      <c r="M79" s="7"/>
      <c r="P79" s="22">
        <f t="shared" si="0"/>
        <v>0</v>
      </c>
      <c r="Q79" s="19">
        <f t="shared" si="1"/>
        <v>0</v>
      </c>
      <c r="R79" s="20">
        <f t="shared" si="5"/>
        <v>0</v>
      </c>
      <c r="S79" s="20">
        <f t="shared" si="5"/>
        <v>0</v>
      </c>
      <c r="T79" s="20">
        <f t="shared" si="5"/>
        <v>0</v>
      </c>
      <c r="U79" s="20">
        <f t="shared" si="5"/>
        <v>0</v>
      </c>
      <c r="V79" s="21">
        <f t="shared" si="3"/>
        <v>0</v>
      </c>
    </row>
    <row r="80" spans="1:22" ht="16.5" x14ac:dyDescent="0.3">
      <c r="A80" s="14">
        <f t="shared" si="4"/>
        <v>65</v>
      </c>
      <c r="B80" s="7"/>
      <c r="C80" s="16"/>
      <c r="D80" s="16"/>
      <c r="E80" s="7"/>
      <c r="F80" s="7"/>
      <c r="G80" s="7"/>
      <c r="H80" s="7"/>
      <c r="I80" s="7"/>
      <c r="J80" s="7"/>
      <c r="K80" s="7"/>
      <c r="M80" s="7"/>
      <c r="P80" s="22">
        <f t="shared" ref="P80:P91" si="6">(C80*D80*B80)/10000</f>
        <v>0</v>
      </c>
      <c r="Q80" s="19">
        <f t="shared" ref="Q80:Q91" si="7">V80</f>
        <v>0</v>
      </c>
      <c r="R80" s="20">
        <f t="shared" ref="R80:U91" si="8">COUNTA(H80)</f>
        <v>0</v>
      </c>
      <c r="S80" s="20">
        <f t="shared" si="8"/>
        <v>0</v>
      </c>
      <c r="T80" s="20">
        <f t="shared" si="8"/>
        <v>0</v>
      </c>
      <c r="U80" s="20">
        <f t="shared" si="8"/>
        <v>0</v>
      </c>
      <c r="V80" s="21">
        <f t="shared" ref="V80:V91" si="9">((B80*C80*R80)+(B80*C80*S80)+(D80*B80*T80)+(D80*B80*U80))/100</f>
        <v>0</v>
      </c>
    </row>
    <row r="81" spans="1:22" ht="16.5" x14ac:dyDescent="0.3">
      <c r="A81" s="14">
        <f t="shared" si="4"/>
        <v>66</v>
      </c>
      <c r="B81" s="7"/>
      <c r="C81" s="16"/>
      <c r="D81" s="16"/>
      <c r="E81" s="7"/>
      <c r="F81" s="7"/>
      <c r="G81" s="7"/>
      <c r="H81" s="7"/>
      <c r="I81" s="7"/>
      <c r="J81" s="7"/>
      <c r="K81" s="7"/>
      <c r="M81" s="7"/>
      <c r="P81" s="22">
        <f t="shared" si="6"/>
        <v>0</v>
      </c>
      <c r="Q81" s="19">
        <f t="shared" si="7"/>
        <v>0</v>
      </c>
      <c r="R81" s="20">
        <f t="shared" si="8"/>
        <v>0</v>
      </c>
      <c r="S81" s="20">
        <f t="shared" si="8"/>
        <v>0</v>
      </c>
      <c r="T81" s="20">
        <f t="shared" si="8"/>
        <v>0</v>
      </c>
      <c r="U81" s="20">
        <f t="shared" si="8"/>
        <v>0</v>
      </c>
      <c r="V81" s="21">
        <f t="shared" si="9"/>
        <v>0</v>
      </c>
    </row>
    <row r="82" spans="1:22" ht="16.5" x14ac:dyDescent="0.3">
      <c r="A82" s="14">
        <f t="shared" ref="A82:A91" si="10">A81+1</f>
        <v>67</v>
      </c>
      <c r="B82" s="7"/>
      <c r="C82" s="16"/>
      <c r="D82" s="16"/>
      <c r="E82" s="7"/>
      <c r="F82" s="7"/>
      <c r="G82" s="7"/>
      <c r="H82" s="7"/>
      <c r="I82" s="7"/>
      <c r="J82" s="7"/>
      <c r="K82" s="7"/>
      <c r="M82" s="7"/>
      <c r="P82" s="22">
        <f t="shared" si="6"/>
        <v>0</v>
      </c>
      <c r="Q82" s="19">
        <f t="shared" si="7"/>
        <v>0</v>
      </c>
      <c r="R82" s="20">
        <f t="shared" si="8"/>
        <v>0</v>
      </c>
      <c r="S82" s="20">
        <f t="shared" si="8"/>
        <v>0</v>
      </c>
      <c r="T82" s="20">
        <f t="shared" si="8"/>
        <v>0</v>
      </c>
      <c r="U82" s="20">
        <f t="shared" si="8"/>
        <v>0</v>
      </c>
      <c r="V82" s="21">
        <f t="shared" si="9"/>
        <v>0</v>
      </c>
    </row>
    <row r="83" spans="1:22" ht="16.5" x14ac:dyDescent="0.3">
      <c r="A83" s="14">
        <f t="shared" si="10"/>
        <v>68</v>
      </c>
      <c r="B83" s="7"/>
      <c r="C83" s="16"/>
      <c r="D83" s="16"/>
      <c r="E83" s="7"/>
      <c r="F83" s="7"/>
      <c r="G83" s="7"/>
      <c r="H83" s="7"/>
      <c r="I83" s="7"/>
      <c r="J83" s="7"/>
      <c r="K83" s="7"/>
      <c r="M83" s="7"/>
      <c r="P83" s="22">
        <f t="shared" si="6"/>
        <v>0</v>
      </c>
      <c r="Q83" s="19">
        <f t="shared" si="7"/>
        <v>0</v>
      </c>
      <c r="R83" s="20">
        <f t="shared" si="8"/>
        <v>0</v>
      </c>
      <c r="S83" s="20">
        <f t="shared" si="8"/>
        <v>0</v>
      </c>
      <c r="T83" s="20">
        <f t="shared" si="8"/>
        <v>0</v>
      </c>
      <c r="U83" s="20">
        <f t="shared" si="8"/>
        <v>0</v>
      </c>
      <c r="V83" s="21">
        <f t="shared" si="9"/>
        <v>0</v>
      </c>
    </row>
    <row r="84" spans="1:22" ht="16.5" x14ac:dyDescent="0.3">
      <c r="A84" s="14">
        <f t="shared" si="10"/>
        <v>69</v>
      </c>
      <c r="B84" s="7"/>
      <c r="C84" s="16"/>
      <c r="D84" s="16"/>
      <c r="E84" s="7"/>
      <c r="F84" s="7"/>
      <c r="G84" s="7"/>
      <c r="H84" s="7"/>
      <c r="I84" s="7"/>
      <c r="J84" s="7"/>
      <c r="K84" s="7"/>
      <c r="M84" s="7"/>
      <c r="P84" s="22">
        <f t="shared" si="6"/>
        <v>0</v>
      </c>
      <c r="Q84" s="19">
        <f t="shared" si="7"/>
        <v>0</v>
      </c>
      <c r="R84" s="20">
        <f t="shared" si="8"/>
        <v>0</v>
      </c>
      <c r="S84" s="20">
        <f t="shared" si="8"/>
        <v>0</v>
      </c>
      <c r="T84" s="20">
        <f t="shared" si="8"/>
        <v>0</v>
      </c>
      <c r="U84" s="20">
        <f t="shared" si="8"/>
        <v>0</v>
      </c>
      <c r="V84" s="21">
        <f t="shared" si="9"/>
        <v>0</v>
      </c>
    </row>
    <row r="85" spans="1:22" ht="16.5" x14ac:dyDescent="0.3">
      <c r="A85" s="14">
        <f t="shared" si="10"/>
        <v>70</v>
      </c>
      <c r="B85" s="7"/>
      <c r="C85" s="16"/>
      <c r="D85" s="16"/>
      <c r="E85" s="7"/>
      <c r="F85" s="7"/>
      <c r="G85" s="7"/>
      <c r="H85" s="7"/>
      <c r="I85" s="7"/>
      <c r="J85" s="7"/>
      <c r="K85" s="7"/>
      <c r="M85" s="7"/>
      <c r="P85" s="22">
        <f t="shared" si="6"/>
        <v>0</v>
      </c>
      <c r="Q85" s="19">
        <f t="shared" si="7"/>
        <v>0</v>
      </c>
      <c r="R85" s="20">
        <f t="shared" si="8"/>
        <v>0</v>
      </c>
      <c r="S85" s="20">
        <f t="shared" si="8"/>
        <v>0</v>
      </c>
      <c r="T85" s="20">
        <f t="shared" si="8"/>
        <v>0</v>
      </c>
      <c r="U85" s="20">
        <f t="shared" si="8"/>
        <v>0</v>
      </c>
      <c r="V85" s="21">
        <f t="shared" si="9"/>
        <v>0</v>
      </c>
    </row>
    <row r="86" spans="1:22" ht="16.5" x14ac:dyDescent="0.3">
      <c r="A86" s="14">
        <f t="shared" si="10"/>
        <v>71</v>
      </c>
      <c r="B86" s="7"/>
      <c r="C86" s="16"/>
      <c r="D86" s="16"/>
      <c r="E86" s="7"/>
      <c r="F86" s="7"/>
      <c r="G86" s="7"/>
      <c r="H86" s="7"/>
      <c r="I86" s="7"/>
      <c r="J86" s="7"/>
      <c r="K86" s="7"/>
      <c r="M86" s="7"/>
      <c r="P86" s="22">
        <f t="shared" si="6"/>
        <v>0</v>
      </c>
      <c r="Q86" s="19">
        <f t="shared" si="7"/>
        <v>0</v>
      </c>
      <c r="R86" s="20">
        <f t="shared" si="8"/>
        <v>0</v>
      </c>
      <c r="S86" s="20">
        <f t="shared" si="8"/>
        <v>0</v>
      </c>
      <c r="T86" s="20">
        <f t="shared" si="8"/>
        <v>0</v>
      </c>
      <c r="U86" s="20">
        <f t="shared" si="8"/>
        <v>0</v>
      </c>
      <c r="V86" s="21">
        <f t="shared" si="9"/>
        <v>0</v>
      </c>
    </row>
    <row r="87" spans="1:22" ht="16.5" x14ac:dyDescent="0.3">
      <c r="A87" s="14">
        <f t="shared" si="10"/>
        <v>72</v>
      </c>
      <c r="B87" s="7"/>
      <c r="C87" s="16"/>
      <c r="D87" s="16"/>
      <c r="E87" s="7"/>
      <c r="F87" s="7"/>
      <c r="G87" s="7"/>
      <c r="H87" s="7"/>
      <c r="I87" s="7"/>
      <c r="J87" s="7"/>
      <c r="K87" s="7"/>
      <c r="M87" s="7"/>
      <c r="P87" s="22">
        <f t="shared" si="6"/>
        <v>0</v>
      </c>
      <c r="Q87" s="19">
        <f t="shared" si="7"/>
        <v>0</v>
      </c>
      <c r="R87" s="20">
        <f t="shared" si="8"/>
        <v>0</v>
      </c>
      <c r="S87" s="20">
        <f t="shared" si="8"/>
        <v>0</v>
      </c>
      <c r="T87" s="20">
        <f t="shared" si="8"/>
        <v>0</v>
      </c>
      <c r="U87" s="20">
        <f t="shared" si="8"/>
        <v>0</v>
      </c>
      <c r="V87" s="21">
        <f t="shared" si="9"/>
        <v>0</v>
      </c>
    </row>
    <row r="88" spans="1:22" ht="16.5" x14ac:dyDescent="0.3">
      <c r="A88" s="14">
        <f t="shared" si="10"/>
        <v>73</v>
      </c>
      <c r="B88" s="7"/>
      <c r="C88" s="16"/>
      <c r="D88" s="16"/>
      <c r="E88" s="7"/>
      <c r="F88" s="7"/>
      <c r="G88" s="7"/>
      <c r="H88" s="7"/>
      <c r="I88" s="7"/>
      <c r="J88" s="7"/>
      <c r="K88" s="7"/>
      <c r="M88" s="7"/>
      <c r="P88" s="22">
        <f t="shared" si="6"/>
        <v>0</v>
      </c>
      <c r="Q88" s="19">
        <f t="shared" si="7"/>
        <v>0</v>
      </c>
      <c r="R88" s="20">
        <f t="shared" si="8"/>
        <v>0</v>
      </c>
      <c r="S88" s="20">
        <f t="shared" si="8"/>
        <v>0</v>
      </c>
      <c r="T88" s="20">
        <f t="shared" si="8"/>
        <v>0</v>
      </c>
      <c r="U88" s="20">
        <f t="shared" si="8"/>
        <v>0</v>
      </c>
      <c r="V88" s="21">
        <f t="shared" si="9"/>
        <v>0</v>
      </c>
    </row>
    <row r="89" spans="1:22" ht="16.5" x14ac:dyDescent="0.3">
      <c r="A89" s="14">
        <f t="shared" si="10"/>
        <v>74</v>
      </c>
      <c r="B89" s="7"/>
      <c r="C89" s="16"/>
      <c r="D89" s="16"/>
      <c r="E89" s="7"/>
      <c r="F89" s="7"/>
      <c r="G89" s="7"/>
      <c r="H89" s="7"/>
      <c r="I89" s="7"/>
      <c r="J89" s="7"/>
      <c r="K89" s="7"/>
      <c r="M89" s="7"/>
      <c r="P89" s="22">
        <f t="shared" si="6"/>
        <v>0</v>
      </c>
      <c r="Q89" s="19">
        <f t="shared" si="7"/>
        <v>0</v>
      </c>
      <c r="R89" s="20">
        <f t="shared" si="8"/>
        <v>0</v>
      </c>
      <c r="S89" s="20">
        <f t="shared" si="8"/>
        <v>0</v>
      </c>
      <c r="T89" s="20">
        <f t="shared" si="8"/>
        <v>0</v>
      </c>
      <c r="U89" s="20">
        <f t="shared" si="8"/>
        <v>0</v>
      </c>
      <c r="V89" s="21">
        <f t="shared" si="9"/>
        <v>0</v>
      </c>
    </row>
    <row r="90" spans="1:22" ht="16.5" x14ac:dyDescent="0.3">
      <c r="A90" s="14">
        <f t="shared" si="10"/>
        <v>75</v>
      </c>
      <c r="B90" s="7"/>
      <c r="C90" s="16"/>
      <c r="D90" s="16"/>
      <c r="E90" s="7"/>
      <c r="F90" s="7"/>
      <c r="G90" s="7"/>
      <c r="H90" s="7"/>
      <c r="I90" s="7"/>
      <c r="J90" s="7"/>
      <c r="K90" s="7"/>
      <c r="M90" s="7"/>
      <c r="P90" s="22">
        <f t="shared" si="6"/>
        <v>0</v>
      </c>
      <c r="Q90" s="19">
        <f t="shared" si="7"/>
        <v>0</v>
      </c>
      <c r="R90" s="20">
        <f t="shared" si="8"/>
        <v>0</v>
      </c>
      <c r="S90" s="20">
        <f t="shared" si="8"/>
        <v>0</v>
      </c>
      <c r="T90" s="20">
        <f t="shared" si="8"/>
        <v>0</v>
      </c>
      <c r="U90" s="20">
        <f t="shared" si="8"/>
        <v>0</v>
      </c>
      <c r="V90" s="21">
        <f t="shared" si="9"/>
        <v>0</v>
      </c>
    </row>
    <row r="91" spans="1:22" ht="16.5" x14ac:dyDescent="0.3">
      <c r="A91" s="14">
        <f t="shared" si="10"/>
        <v>76</v>
      </c>
      <c r="B91" s="7"/>
      <c r="C91" s="16"/>
      <c r="D91" s="16"/>
      <c r="E91" s="7"/>
      <c r="F91" s="7"/>
      <c r="G91" s="7"/>
      <c r="H91" s="7"/>
      <c r="I91" s="7"/>
      <c r="J91" s="7"/>
      <c r="K91" s="7"/>
      <c r="M91" s="7"/>
      <c r="P91" s="22">
        <f t="shared" si="6"/>
        <v>0</v>
      </c>
      <c r="Q91" s="19">
        <f t="shared" si="7"/>
        <v>0</v>
      </c>
      <c r="R91" s="20">
        <f t="shared" si="8"/>
        <v>0</v>
      </c>
      <c r="S91" s="20">
        <f t="shared" si="8"/>
        <v>0</v>
      </c>
      <c r="T91" s="20">
        <f t="shared" si="8"/>
        <v>0</v>
      </c>
      <c r="U91" s="20">
        <f t="shared" si="8"/>
        <v>0</v>
      </c>
      <c r="V91" s="21">
        <f t="shared" si="9"/>
        <v>0</v>
      </c>
    </row>
  </sheetData>
  <mergeCells count="7">
    <mergeCell ref="D2:E2"/>
    <mergeCell ref="I2:K2"/>
    <mergeCell ref="C3:E3"/>
    <mergeCell ref="H12:K12"/>
    <mergeCell ref="H13:K13"/>
    <mergeCell ref="C4:E4"/>
    <mergeCell ref="C5:E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54"/>
  <sheetViews>
    <sheetView topLeftCell="A9" workbookViewId="0">
      <selection activeCell="F25" sqref="F25"/>
    </sheetView>
  </sheetViews>
  <sheetFormatPr baseColWidth="10" defaultRowHeight="15" x14ac:dyDescent="0.25"/>
  <cols>
    <col min="1" max="1" width="1.140625" customWidth="1"/>
    <col min="3" max="3" width="47.85546875" customWidth="1"/>
    <col min="4" max="4" width="2.85546875" customWidth="1"/>
    <col min="6" max="6" width="41.140625" customWidth="1"/>
    <col min="7" max="7" width="1.5703125" customWidth="1"/>
    <col min="9" max="9" width="38.42578125" customWidth="1"/>
    <col min="12" max="12" width="46.5703125" customWidth="1"/>
  </cols>
  <sheetData>
    <row r="2" spans="2:12" x14ac:dyDescent="0.25">
      <c r="B2" s="50" t="s">
        <v>59</v>
      </c>
      <c r="C2" s="50" t="s">
        <v>60</v>
      </c>
      <c r="E2" s="50" t="s">
        <v>194</v>
      </c>
      <c r="F2" s="50" t="s">
        <v>195</v>
      </c>
      <c r="H2" s="50" t="s">
        <v>149</v>
      </c>
      <c r="I2" s="50" t="s">
        <v>150</v>
      </c>
      <c r="K2" s="50" t="s">
        <v>157</v>
      </c>
      <c r="L2" s="50" t="s">
        <v>158</v>
      </c>
    </row>
    <row r="3" spans="2:12" x14ac:dyDescent="0.25">
      <c r="B3" s="50" t="s">
        <v>61</v>
      </c>
      <c r="C3" s="50" t="s">
        <v>62</v>
      </c>
      <c r="E3" s="50" t="s">
        <v>202</v>
      </c>
      <c r="F3" s="50" t="s">
        <v>203</v>
      </c>
      <c r="H3" s="50" t="s">
        <v>153</v>
      </c>
      <c r="I3" s="50" t="s">
        <v>154</v>
      </c>
      <c r="K3" s="50" t="s">
        <v>176</v>
      </c>
      <c r="L3" s="50" t="s">
        <v>177</v>
      </c>
    </row>
    <row r="4" spans="2:12" x14ac:dyDescent="0.25">
      <c r="B4" s="50" t="s">
        <v>63</v>
      </c>
      <c r="C4" s="50" t="s">
        <v>64</v>
      </c>
      <c r="E4" s="50" t="s">
        <v>250</v>
      </c>
      <c r="F4" s="50" t="s">
        <v>251</v>
      </c>
      <c r="H4" s="50" t="s">
        <v>161</v>
      </c>
      <c r="I4" s="50" t="s">
        <v>162</v>
      </c>
      <c r="K4" s="50" t="s">
        <v>200</v>
      </c>
      <c r="L4" s="50" t="s">
        <v>201</v>
      </c>
    </row>
    <row r="5" spans="2:12" x14ac:dyDescent="0.25">
      <c r="B5" s="50" t="s">
        <v>65</v>
      </c>
      <c r="C5" s="50" t="s">
        <v>66</v>
      </c>
      <c r="E5" s="50" t="s">
        <v>258</v>
      </c>
      <c r="F5" s="50" t="s">
        <v>259</v>
      </c>
      <c r="H5" s="50" t="s">
        <v>272</v>
      </c>
      <c r="I5" s="50" t="s">
        <v>273</v>
      </c>
      <c r="K5" s="50" t="s">
        <v>204</v>
      </c>
      <c r="L5" s="50" t="s">
        <v>205</v>
      </c>
    </row>
    <row r="6" spans="2:12" x14ac:dyDescent="0.25">
      <c r="B6" s="50" t="s">
        <v>67</v>
      </c>
      <c r="C6" s="50" t="s">
        <v>68</v>
      </c>
      <c r="K6" s="50" t="s">
        <v>224</v>
      </c>
      <c r="L6" s="50" t="s">
        <v>225</v>
      </c>
    </row>
    <row r="7" spans="2:12" x14ac:dyDescent="0.25">
      <c r="B7" s="50" t="s">
        <v>69</v>
      </c>
      <c r="C7" s="50" t="s">
        <v>70</v>
      </c>
      <c r="K7" s="50" t="s">
        <v>174</v>
      </c>
      <c r="L7" s="50" t="s">
        <v>175</v>
      </c>
    </row>
    <row r="8" spans="2:12" x14ac:dyDescent="0.25">
      <c r="B8" s="50" t="s">
        <v>71</v>
      </c>
      <c r="C8" s="50" t="s">
        <v>72</v>
      </c>
      <c r="E8" s="50" t="s">
        <v>6</v>
      </c>
      <c r="F8" s="50" t="s">
        <v>142</v>
      </c>
      <c r="H8" s="50" t="s">
        <v>0</v>
      </c>
      <c r="I8" s="50" t="s">
        <v>143</v>
      </c>
      <c r="K8" s="50" t="s">
        <v>178</v>
      </c>
      <c r="L8" s="50" t="s">
        <v>179</v>
      </c>
    </row>
    <row r="9" spans="2:12" x14ac:dyDescent="0.25">
      <c r="B9" s="50" t="s">
        <v>5</v>
      </c>
      <c r="C9" s="50" t="s">
        <v>73</v>
      </c>
      <c r="E9" s="50" t="s">
        <v>6</v>
      </c>
      <c r="F9" s="50" t="s">
        <v>142</v>
      </c>
      <c r="H9" s="50" t="s">
        <v>0</v>
      </c>
      <c r="I9" s="50" t="s">
        <v>143</v>
      </c>
      <c r="K9" s="50" t="s">
        <v>218</v>
      </c>
      <c r="L9" s="50" t="s">
        <v>219</v>
      </c>
    </row>
    <row r="10" spans="2:12" x14ac:dyDescent="0.25">
      <c r="B10" s="50" t="s">
        <v>74</v>
      </c>
      <c r="C10" s="50" t="s">
        <v>75</v>
      </c>
      <c r="E10" s="50" t="s">
        <v>6</v>
      </c>
      <c r="F10" s="50" t="s">
        <v>142</v>
      </c>
      <c r="H10" s="50" t="s">
        <v>0</v>
      </c>
      <c r="I10" s="50" t="s">
        <v>143</v>
      </c>
      <c r="K10" s="50" t="s">
        <v>120</v>
      </c>
      <c r="L10" s="50" t="s">
        <v>121</v>
      </c>
    </row>
    <row r="11" spans="2:12" x14ac:dyDescent="0.25">
      <c r="B11" s="50" t="s">
        <v>76</v>
      </c>
      <c r="C11" s="50" t="s">
        <v>77</v>
      </c>
      <c r="E11" s="50" t="s">
        <v>254</v>
      </c>
      <c r="F11" s="50" t="s">
        <v>255</v>
      </c>
    </row>
    <row r="12" spans="2:12" x14ac:dyDescent="0.25">
      <c r="B12" s="50" t="s">
        <v>78</v>
      </c>
      <c r="C12" s="50" t="s">
        <v>79</v>
      </c>
      <c r="E12" s="50" t="s">
        <v>6</v>
      </c>
      <c r="F12" s="50" t="s">
        <v>142</v>
      </c>
      <c r="H12" s="50" t="s">
        <v>0</v>
      </c>
      <c r="I12" s="50" t="s">
        <v>143</v>
      </c>
    </row>
    <row r="13" spans="2:12" x14ac:dyDescent="0.25">
      <c r="B13" s="50" t="s">
        <v>80</v>
      </c>
      <c r="C13" s="50" t="s">
        <v>81</v>
      </c>
      <c r="E13" s="50" t="s">
        <v>144</v>
      </c>
      <c r="F13" s="50" t="s">
        <v>145</v>
      </c>
      <c r="H13" s="50" t="s">
        <v>168</v>
      </c>
      <c r="I13" s="50" t="s">
        <v>169</v>
      </c>
    </row>
    <row r="14" spans="2:12" x14ac:dyDescent="0.25">
      <c r="B14" s="50" t="s">
        <v>82</v>
      </c>
      <c r="C14" s="50" t="s">
        <v>83</v>
      </c>
      <c r="E14" s="50" t="s">
        <v>289</v>
      </c>
      <c r="F14" s="50" t="s">
        <v>290</v>
      </c>
      <c r="H14" s="50" t="s">
        <v>165</v>
      </c>
      <c r="I14" s="50" t="s">
        <v>166</v>
      </c>
    </row>
    <row r="15" spans="2:12" x14ac:dyDescent="0.25">
      <c r="B15" s="50" t="s">
        <v>84</v>
      </c>
      <c r="C15" s="50" t="s">
        <v>85</v>
      </c>
      <c r="E15" s="50" t="s">
        <v>147</v>
      </c>
      <c r="F15" s="50" t="s">
        <v>148</v>
      </c>
      <c r="H15" s="50" t="s">
        <v>172</v>
      </c>
      <c r="I15" s="50" t="s">
        <v>173</v>
      </c>
    </row>
    <row r="16" spans="2:12" x14ac:dyDescent="0.25">
      <c r="B16" s="50" t="s">
        <v>86</v>
      </c>
      <c r="C16" s="50" t="s">
        <v>87</v>
      </c>
      <c r="E16" s="50" t="s">
        <v>262</v>
      </c>
      <c r="F16" s="50" t="s">
        <v>263</v>
      </c>
      <c r="H16" s="50" t="s">
        <v>275</v>
      </c>
      <c r="I16" s="50" t="s">
        <v>276</v>
      </c>
    </row>
    <row r="17" spans="2:12" x14ac:dyDescent="0.25">
      <c r="B17" s="50" t="s">
        <v>88</v>
      </c>
      <c r="C17" s="50" t="s">
        <v>89</v>
      </c>
      <c r="E17" s="50" t="s">
        <v>266</v>
      </c>
      <c r="F17" s="50" t="s">
        <v>267</v>
      </c>
      <c r="H17" s="50" t="s">
        <v>279</v>
      </c>
      <c r="I17" s="50" t="s">
        <v>280</v>
      </c>
    </row>
    <row r="18" spans="2:12" x14ac:dyDescent="0.25">
      <c r="B18" s="50" t="s">
        <v>90</v>
      </c>
      <c r="C18" s="50" t="s">
        <v>91</v>
      </c>
      <c r="E18" s="50" t="s">
        <v>308</v>
      </c>
      <c r="F18" s="50" t="s">
        <v>309</v>
      </c>
      <c r="H18" s="50" t="s">
        <v>297</v>
      </c>
      <c r="I18" s="50" t="s">
        <v>298</v>
      </c>
      <c r="K18" s="51"/>
      <c r="L18" s="51"/>
    </row>
    <row r="19" spans="2:12" x14ac:dyDescent="0.25">
      <c r="B19" s="50" t="s">
        <v>92</v>
      </c>
      <c r="C19" s="50" t="s">
        <v>93</v>
      </c>
      <c r="E19" s="50" t="s">
        <v>167</v>
      </c>
      <c r="F19" s="50" t="s">
        <v>302</v>
      </c>
      <c r="H19" s="50" t="s">
        <v>146</v>
      </c>
      <c r="I19" s="50" t="s">
        <v>303</v>
      </c>
      <c r="K19" s="51"/>
      <c r="L19" s="51"/>
    </row>
    <row r="20" spans="2:12" x14ac:dyDescent="0.25">
      <c r="B20" s="50" t="s">
        <v>94</v>
      </c>
      <c r="C20" s="50" t="s">
        <v>95</v>
      </c>
      <c r="E20" s="50" t="s">
        <v>151</v>
      </c>
      <c r="F20" s="50" t="s">
        <v>152</v>
      </c>
      <c r="H20" s="50" t="s">
        <v>180</v>
      </c>
      <c r="I20" s="50" t="s">
        <v>181</v>
      </c>
      <c r="K20" s="51"/>
      <c r="L20" s="51"/>
    </row>
    <row r="21" spans="2:12" x14ac:dyDescent="0.25">
      <c r="B21" s="50" t="s">
        <v>96</v>
      </c>
      <c r="C21" s="50" t="s">
        <v>97</v>
      </c>
      <c r="E21" s="50" t="s">
        <v>155</v>
      </c>
      <c r="F21" s="50" t="s">
        <v>156</v>
      </c>
      <c r="H21" s="50" t="s">
        <v>184</v>
      </c>
      <c r="I21" s="50" t="s">
        <v>185</v>
      </c>
      <c r="K21" s="51"/>
      <c r="L21" s="51"/>
    </row>
    <row r="22" spans="2:12" x14ac:dyDescent="0.25">
      <c r="B22" s="50" t="s">
        <v>98</v>
      </c>
      <c r="C22" s="50" t="s">
        <v>99</v>
      </c>
      <c r="E22" s="50" t="s">
        <v>159</v>
      </c>
      <c r="F22" s="50" t="s">
        <v>160</v>
      </c>
      <c r="H22" s="50" t="s">
        <v>188</v>
      </c>
      <c r="I22" s="50" t="s">
        <v>189</v>
      </c>
      <c r="K22" s="51"/>
      <c r="L22" s="51"/>
    </row>
    <row r="23" spans="2:12" x14ac:dyDescent="0.25">
      <c r="B23" s="50" t="s">
        <v>100</v>
      </c>
      <c r="C23" s="50" t="s">
        <v>101</v>
      </c>
      <c r="E23" s="50" t="s">
        <v>163</v>
      </c>
      <c r="F23" s="50" t="s">
        <v>164</v>
      </c>
      <c r="H23" s="50" t="s">
        <v>192</v>
      </c>
      <c r="I23" s="50" t="s">
        <v>193</v>
      </c>
      <c r="K23" s="51"/>
      <c r="L23" s="51"/>
    </row>
    <row r="24" spans="2:12" x14ac:dyDescent="0.25">
      <c r="B24" s="50" t="s">
        <v>102</v>
      </c>
      <c r="C24" s="50" t="s">
        <v>103</v>
      </c>
      <c r="E24" s="50" t="s">
        <v>170</v>
      </c>
      <c r="F24" s="50" t="s">
        <v>171</v>
      </c>
      <c r="H24" s="50" t="s">
        <v>196</v>
      </c>
      <c r="I24" s="50" t="s">
        <v>197</v>
      </c>
    </row>
    <row r="25" spans="2:12" x14ac:dyDescent="0.25">
      <c r="B25" s="50" t="s">
        <v>104</v>
      </c>
      <c r="C25" s="50" t="s">
        <v>105</v>
      </c>
      <c r="E25" s="50" t="s">
        <v>222</v>
      </c>
      <c r="F25" s="50" t="s">
        <v>223</v>
      </c>
      <c r="H25" s="50" t="s">
        <v>244</v>
      </c>
      <c r="I25" s="50" t="s">
        <v>245</v>
      </c>
    </row>
    <row r="26" spans="2:12" x14ac:dyDescent="0.25">
      <c r="B26" s="50" t="s">
        <v>106</v>
      </c>
      <c r="C26" s="50" t="s">
        <v>107</v>
      </c>
      <c r="E26" s="50" t="s">
        <v>246</v>
      </c>
      <c r="F26" s="50" t="s">
        <v>247</v>
      </c>
      <c r="H26" s="50" t="s">
        <v>268</v>
      </c>
      <c r="I26" s="50" t="s">
        <v>269</v>
      </c>
    </row>
    <row r="27" spans="2:12" x14ac:dyDescent="0.25">
      <c r="B27" s="50" t="s">
        <v>108</v>
      </c>
      <c r="C27" s="50" t="s">
        <v>109</v>
      </c>
      <c r="E27" s="50" t="s">
        <v>281</v>
      </c>
      <c r="F27" s="50" t="s">
        <v>282</v>
      </c>
      <c r="H27" s="50" t="s">
        <v>293</v>
      </c>
      <c r="I27" s="50" t="s">
        <v>294</v>
      </c>
    </row>
    <row r="28" spans="2:12" x14ac:dyDescent="0.25">
      <c r="B28" s="50" t="s">
        <v>110</v>
      </c>
      <c r="C28" s="50" t="s">
        <v>111</v>
      </c>
      <c r="E28" s="50" t="s">
        <v>186</v>
      </c>
      <c r="F28" s="50" t="s">
        <v>187</v>
      </c>
      <c r="H28" s="50" t="s">
        <v>212</v>
      </c>
      <c r="I28" s="50" t="s">
        <v>213</v>
      </c>
    </row>
    <row r="29" spans="2:12" x14ac:dyDescent="0.25">
      <c r="B29" s="50" t="s">
        <v>112</v>
      </c>
      <c r="C29" s="50" t="s">
        <v>113</v>
      </c>
      <c r="E29" s="50" t="s">
        <v>270</v>
      </c>
      <c r="F29" s="50" t="s">
        <v>271</v>
      </c>
      <c r="H29" s="50" t="s">
        <v>283</v>
      </c>
      <c r="I29" s="50" t="s">
        <v>284</v>
      </c>
    </row>
    <row r="30" spans="2:12" x14ac:dyDescent="0.25">
      <c r="B30" s="50" t="s">
        <v>114</v>
      </c>
      <c r="C30" s="50" t="s">
        <v>115</v>
      </c>
      <c r="E30" s="50" t="s">
        <v>182</v>
      </c>
      <c r="F30" s="50" t="s">
        <v>183</v>
      </c>
      <c r="H30" s="50" t="s">
        <v>208</v>
      </c>
      <c r="I30" s="50" t="s">
        <v>209</v>
      </c>
    </row>
    <row r="31" spans="2:12" x14ac:dyDescent="0.25">
      <c r="B31" s="50" t="s">
        <v>116</v>
      </c>
      <c r="C31" s="50" t="s">
        <v>117</v>
      </c>
      <c r="E31" s="50" t="s">
        <v>190</v>
      </c>
      <c r="F31" s="50" t="s">
        <v>191</v>
      </c>
      <c r="H31" s="50" t="s">
        <v>216</v>
      </c>
      <c r="I31" s="50" t="s">
        <v>217</v>
      </c>
    </row>
    <row r="32" spans="2:12" x14ac:dyDescent="0.25">
      <c r="B32" s="50" t="s">
        <v>118</v>
      </c>
      <c r="C32" s="50" t="s">
        <v>119</v>
      </c>
      <c r="E32" s="50" t="s">
        <v>234</v>
      </c>
      <c r="F32" s="50" t="s">
        <v>235</v>
      </c>
      <c r="H32" s="50" t="s">
        <v>256</v>
      </c>
      <c r="I32" s="50" t="s">
        <v>257</v>
      </c>
    </row>
    <row r="33" spans="2:9" x14ac:dyDescent="0.25">
      <c r="B33" s="50" t="s">
        <v>122</v>
      </c>
      <c r="C33" s="50" t="s">
        <v>123</v>
      </c>
      <c r="E33" s="50" t="s">
        <v>242</v>
      </c>
      <c r="F33" s="50" t="s">
        <v>243</v>
      </c>
      <c r="H33" s="50" t="s">
        <v>264</v>
      </c>
      <c r="I33" s="50" t="s">
        <v>265</v>
      </c>
    </row>
    <row r="34" spans="2:9" x14ac:dyDescent="0.25">
      <c r="B34" s="50" t="s">
        <v>124</v>
      </c>
      <c r="C34" s="50" t="s">
        <v>125</v>
      </c>
      <c r="E34" s="50" t="s">
        <v>198</v>
      </c>
      <c r="F34" s="50" t="s">
        <v>199</v>
      </c>
      <c r="H34" s="50" t="s">
        <v>220</v>
      </c>
      <c r="I34" s="50" t="s">
        <v>221</v>
      </c>
    </row>
    <row r="35" spans="2:9" x14ac:dyDescent="0.25">
      <c r="B35" s="50" t="s">
        <v>126</v>
      </c>
      <c r="C35" s="50" t="s">
        <v>127</v>
      </c>
      <c r="E35" s="50" t="s">
        <v>226</v>
      </c>
      <c r="F35" s="50" t="s">
        <v>227</v>
      </c>
      <c r="H35" s="50" t="s">
        <v>248</v>
      </c>
      <c r="I35" s="50" t="s">
        <v>249</v>
      </c>
    </row>
    <row r="36" spans="2:9" x14ac:dyDescent="0.25">
      <c r="B36" s="50" t="s">
        <v>306</v>
      </c>
      <c r="C36" s="50" t="s">
        <v>307</v>
      </c>
      <c r="E36" s="50" t="s">
        <v>214</v>
      </c>
      <c r="F36" s="50" t="s">
        <v>215</v>
      </c>
      <c r="H36" s="50" t="s">
        <v>240</v>
      </c>
      <c r="I36" s="50" t="s">
        <v>241</v>
      </c>
    </row>
    <row r="37" spans="2:9" x14ac:dyDescent="0.25">
      <c r="B37" s="50" t="s">
        <v>128</v>
      </c>
      <c r="C37" s="50" t="s">
        <v>129</v>
      </c>
      <c r="E37" s="50" t="s">
        <v>277</v>
      </c>
      <c r="F37" s="50" t="s">
        <v>278</v>
      </c>
      <c r="H37" s="50" t="s">
        <v>291</v>
      </c>
      <c r="I37" s="50" t="s">
        <v>292</v>
      </c>
    </row>
    <row r="38" spans="2:9" x14ac:dyDescent="0.25">
      <c r="B38" s="50" t="s">
        <v>130</v>
      </c>
      <c r="C38" s="50" t="s">
        <v>131</v>
      </c>
      <c r="E38" s="50" t="s">
        <v>238</v>
      </c>
      <c r="F38" s="50" t="s">
        <v>239</v>
      </c>
      <c r="H38" s="50" t="s">
        <v>260</v>
      </c>
      <c r="I38" s="50" t="s">
        <v>261</v>
      </c>
    </row>
    <row r="39" spans="2:9" x14ac:dyDescent="0.25">
      <c r="B39" s="50" t="s">
        <v>132</v>
      </c>
      <c r="C39" s="50" t="s">
        <v>133</v>
      </c>
      <c r="E39" s="50" t="s">
        <v>274</v>
      </c>
      <c r="F39" s="50" t="s">
        <v>301</v>
      </c>
      <c r="H39" s="50" t="s">
        <v>287</v>
      </c>
      <c r="I39" s="50" t="s">
        <v>288</v>
      </c>
    </row>
    <row r="40" spans="2:9" x14ac:dyDescent="0.25">
      <c r="B40" s="50" t="s">
        <v>304</v>
      </c>
      <c r="C40" s="50" t="s">
        <v>305</v>
      </c>
      <c r="E40" s="50" t="s">
        <v>206</v>
      </c>
      <c r="F40" s="50" t="s">
        <v>207</v>
      </c>
      <c r="H40" s="50" t="s">
        <v>228</v>
      </c>
      <c r="I40" s="50" t="s">
        <v>229</v>
      </c>
    </row>
    <row r="41" spans="2:9" x14ac:dyDescent="0.25">
      <c r="B41" s="50" t="s">
        <v>134</v>
      </c>
      <c r="C41" s="50" t="s">
        <v>135</v>
      </c>
      <c r="E41" s="50" t="s">
        <v>230</v>
      </c>
      <c r="F41" s="50" t="s">
        <v>231</v>
      </c>
      <c r="H41" s="50" t="s">
        <v>252</v>
      </c>
      <c r="I41" s="50" t="s">
        <v>253</v>
      </c>
    </row>
    <row r="42" spans="2:9" x14ac:dyDescent="0.25">
      <c r="B42" s="50" t="s">
        <v>136</v>
      </c>
      <c r="C42" s="50" t="s">
        <v>137</v>
      </c>
      <c r="E42" s="50" t="s">
        <v>285</v>
      </c>
      <c r="F42" s="50" t="s">
        <v>286</v>
      </c>
      <c r="H42" s="50" t="s">
        <v>295</v>
      </c>
      <c r="I42" s="50" t="s">
        <v>296</v>
      </c>
    </row>
    <row r="43" spans="2:9" x14ac:dyDescent="0.25">
      <c r="B43" s="50" t="s">
        <v>138</v>
      </c>
      <c r="C43" s="50" t="s">
        <v>139</v>
      </c>
      <c r="E43" s="50" t="s">
        <v>299</v>
      </c>
      <c r="F43" s="50" t="s">
        <v>300</v>
      </c>
      <c r="H43" s="50" t="s">
        <v>236</v>
      </c>
      <c r="I43" s="50" t="s">
        <v>237</v>
      </c>
    </row>
    <row r="44" spans="2:9" x14ac:dyDescent="0.25">
      <c r="B44" s="50" t="s">
        <v>140</v>
      </c>
      <c r="C44" s="50" t="s">
        <v>141</v>
      </c>
      <c r="E44" s="50" t="s">
        <v>210</v>
      </c>
      <c r="F44" s="50" t="s">
        <v>211</v>
      </c>
      <c r="H44" s="50" t="s">
        <v>232</v>
      </c>
      <c r="I44" s="50" t="s">
        <v>233</v>
      </c>
    </row>
    <row r="49" spans="5:9" x14ac:dyDescent="0.25">
      <c r="E49" s="51"/>
      <c r="F49" s="51"/>
      <c r="G49" s="51"/>
      <c r="H49" s="51"/>
      <c r="I49" s="51"/>
    </row>
    <row r="50" spans="5:9" x14ac:dyDescent="0.25">
      <c r="E50" s="51"/>
      <c r="F50" s="51"/>
      <c r="G50" s="51"/>
      <c r="H50" s="51"/>
      <c r="I50" s="51"/>
    </row>
    <row r="51" spans="5:9" x14ac:dyDescent="0.25">
      <c r="E51" s="51"/>
      <c r="F51" s="51"/>
      <c r="G51" s="51"/>
      <c r="H51" s="51"/>
      <c r="I51" s="51"/>
    </row>
    <row r="52" spans="5:9" x14ac:dyDescent="0.25">
      <c r="E52" s="51"/>
      <c r="F52" s="51"/>
      <c r="G52" s="51"/>
      <c r="H52" s="51"/>
      <c r="I52" s="51"/>
    </row>
    <row r="53" spans="5:9" x14ac:dyDescent="0.25">
      <c r="E53" s="51"/>
      <c r="F53" s="51"/>
      <c r="G53" s="51"/>
      <c r="H53" s="51"/>
      <c r="I53" s="51"/>
    </row>
    <row r="54" spans="5:9" x14ac:dyDescent="0.25">
      <c r="E54" s="51"/>
      <c r="F54" s="51"/>
      <c r="G54" s="51"/>
      <c r="H54" s="51"/>
      <c r="I54" s="5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3"/>
  <sheetViews>
    <sheetView zoomScale="90" zoomScaleNormal="90" workbookViewId="0">
      <selection activeCell="E15" sqref="E15"/>
    </sheetView>
  </sheetViews>
  <sheetFormatPr baseColWidth="10" defaultRowHeight="15" x14ac:dyDescent="0.25"/>
  <cols>
    <col min="1" max="1" width="15.5703125" customWidth="1"/>
    <col min="2" max="2" width="60.28515625" customWidth="1"/>
  </cols>
  <sheetData>
    <row r="1" spans="1:2" x14ac:dyDescent="0.25">
      <c r="A1" s="7" t="s">
        <v>1</v>
      </c>
      <c r="B1" s="15" t="s">
        <v>22</v>
      </c>
    </row>
    <row r="2" spans="1:2" x14ac:dyDescent="0.25">
      <c r="A2" s="7" t="s">
        <v>51</v>
      </c>
      <c r="B2" s="15" t="s">
        <v>52</v>
      </c>
    </row>
    <row r="3" spans="1:2" x14ac:dyDescent="0.25">
      <c r="A3" s="7" t="s">
        <v>53</v>
      </c>
      <c r="B3" s="15" t="s">
        <v>23</v>
      </c>
    </row>
    <row r="4" spans="1:2" x14ac:dyDescent="0.25">
      <c r="A4" s="7" t="s">
        <v>2</v>
      </c>
      <c r="B4" s="15" t="s">
        <v>24</v>
      </c>
    </row>
    <row r="5" spans="1:2" x14ac:dyDescent="0.25">
      <c r="A5" s="7" t="s">
        <v>3</v>
      </c>
      <c r="B5" s="15" t="s">
        <v>25</v>
      </c>
    </row>
    <row r="6" spans="1:2" x14ac:dyDescent="0.25">
      <c r="A6" s="7" t="s">
        <v>4</v>
      </c>
      <c r="B6" s="15" t="s">
        <v>57</v>
      </c>
    </row>
    <row r="7" spans="1:2" x14ac:dyDescent="0.25">
      <c r="A7" s="7" t="s">
        <v>21</v>
      </c>
      <c r="B7" s="15" t="s">
        <v>26</v>
      </c>
    </row>
    <row r="9" spans="1:2" x14ac:dyDescent="0.25">
      <c r="A9" s="25" t="s">
        <v>27</v>
      </c>
      <c r="B9" s="13"/>
    </row>
    <row r="10" spans="1:2" x14ac:dyDescent="0.25">
      <c r="A10" s="31" t="s">
        <v>28</v>
      </c>
      <c r="B10" s="6"/>
    </row>
    <row r="11" spans="1:2" x14ac:dyDescent="0.25">
      <c r="A11" s="31" t="s">
        <v>29</v>
      </c>
      <c r="B11" s="6" t="s">
        <v>58</v>
      </c>
    </row>
    <row r="12" spans="1:2" ht="23.25" x14ac:dyDescent="0.35">
      <c r="A12" s="31"/>
      <c r="B12" s="32" t="s">
        <v>30</v>
      </c>
    </row>
    <row r="13" spans="1:2" x14ac:dyDescent="0.25">
      <c r="A13" s="31"/>
      <c r="B13" s="6" t="s">
        <v>39</v>
      </c>
    </row>
    <row r="14" spans="1:2" x14ac:dyDescent="0.25">
      <c r="A14" s="31"/>
      <c r="B14" s="6" t="s">
        <v>55</v>
      </c>
    </row>
    <row r="16" spans="1:2" x14ac:dyDescent="0.25">
      <c r="A16" s="39" t="s">
        <v>40</v>
      </c>
      <c r="B16" s="40"/>
    </row>
    <row r="17" spans="1:2" x14ac:dyDescent="0.25">
      <c r="A17" s="41" t="s">
        <v>41</v>
      </c>
      <c r="B17" s="42"/>
    </row>
    <row r="18" spans="1:2" x14ac:dyDescent="0.25">
      <c r="A18" s="41" t="s">
        <v>5</v>
      </c>
      <c r="B18" s="42" t="s">
        <v>42</v>
      </c>
    </row>
    <row r="19" spans="1:2" x14ac:dyDescent="0.25">
      <c r="A19" s="41" t="s">
        <v>6</v>
      </c>
      <c r="B19" s="42" t="s">
        <v>43</v>
      </c>
    </row>
    <row r="20" spans="1:2" x14ac:dyDescent="0.25">
      <c r="A20" s="41" t="s">
        <v>0</v>
      </c>
      <c r="B20" s="42" t="s">
        <v>56</v>
      </c>
    </row>
    <row r="21" spans="1:2" x14ac:dyDescent="0.25">
      <c r="A21" s="45" t="s">
        <v>44</v>
      </c>
      <c r="B21" s="43"/>
    </row>
    <row r="22" spans="1:2" x14ac:dyDescent="0.25">
      <c r="A22" s="47" t="s">
        <v>46</v>
      </c>
      <c r="B22" s="40"/>
    </row>
    <row r="23" spans="1:2" x14ac:dyDescent="0.25">
      <c r="A23" s="45" t="s">
        <v>54</v>
      </c>
      <c r="B23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Planilla</vt:lpstr>
      <vt:lpstr>Planilla (2)</vt:lpstr>
      <vt:lpstr>Planilla (3)</vt:lpstr>
      <vt:lpstr>Planilla (4)</vt:lpstr>
      <vt:lpstr>Planilla (5)</vt:lpstr>
      <vt:lpstr>Planilla (6)</vt:lpstr>
      <vt:lpstr>codigos placas y cantos</vt:lpstr>
      <vt:lpstr>Referencias</vt:lpstr>
      <vt:lpstr>Planilla!Área_de_impresión</vt:lpstr>
      <vt:lpstr>'Planilla (2)'!Área_de_impresión</vt:lpstr>
      <vt:lpstr>'Planilla (3)'!Área_de_impresión</vt:lpstr>
      <vt:lpstr>'Planilla (4)'!Área_de_impresión</vt:lpstr>
      <vt:lpstr>'Planilla (5)'!Área_de_impresión</vt:lpstr>
      <vt:lpstr>'Planilla (6)'!Área_de_impresión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</dc:creator>
  <cp:lastModifiedBy>W10</cp:lastModifiedBy>
  <cp:lastPrinted>2021-03-16T17:55:30Z</cp:lastPrinted>
  <dcterms:created xsi:type="dcterms:W3CDTF">2015-11-05T14:05:17Z</dcterms:created>
  <dcterms:modified xsi:type="dcterms:W3CDTF">2021-03-25T14:41:44Z</dcterms:modified>
</cp:coreProperties>
</file>